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worksheets/sheet1.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drawings/drawing14.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0395" windowHeight="5220" firstSheet="6" activeTab="6"/>
  </bookViews>
  <sheets>
    <sheet name="Gráfico1" sheetId="1" state="hidden" r:id="rId1"/>
    <sheet name="Gráfico2" sheetId="2" state="hidden" r:id="rId2"/>
    <sheet name="Gráfico2 (2)" sheetId="3" state="hidden" r:id="rId3"/>
    <sheet name="Gráfico2 (3)" sheetId="4" state="hidden" r:id="rId4"/>
    <sheet name="Gráfico2 (4)" sheetId="5" state="hidden" r:id="rId5"/>
    <sheet name="Gráfico2 (5)" sheetId="6" state="hidden" r:id="rId6"/>
    <sheet name="Plan Atención Ciudadano" sheetId="7" r:id="rId7"/>
    <sheet name="evaluacion_1_trim" sheetId="8" state="hidden" r:id="rId8"/>
    <sheet name="evaluacion_2_trim" sheetId="9" state="hidden" r:id="rId9"/>
    <sheet name="evaluacion_3_trim" sheetId="10" state="hidden" r:id="rId10"/>
    <sheet name="evaluacion_4_trim" sheetId="11" state="hidden" r:id="rId11"/>
    <sheet name="Estrategia Antitrámites" sheetId="12" state="hidden" r:id="rId12"/>
    <sheet name="Hoja1" sheetId="13" state="hidden" r:id="rId13"/>
  </sheets>
  <definedNames>
    <definedName name="_xlnm._FilterDatabase" localSheetId="6" hidden="1">'Plan Atención Ciudadano'!$A$12:$L$107</definedName>
  </definedNames>
  <calcPr fullCalcOnLoad="1"/>
</workbook>
</file>

<file path=xl/comments13.xml><?xml version="1.0" encoding="utf-8"?>
<comments xmlns="http://schemas.openxmlformats.org/spreadsheetml/2006/main">
  <authors>
    <author>AdministradorDCC</author>
  </authors>
  <commentList>
    <comment ref="F75" authorId="0">
      <text>
        <r>
          <rPr>
            <b/>
            <sz val="9"/>
            <rFont val="Tahoma"/>
            <family val="2"/>
          </rPr>
          <t>342 bienes reportados con depreciación $0,00 fueron dados de baja en resol. 457 del 30-jun-2016.
288 bienes no reportados con depreciación $0,00 fueron dados de baja en resol. 457 del 30-jun-2016.
TOTAL 2989 elementos reportados para baja</t>
        </r>
        <r>
          <rPr>
            <sz val="9"/>
            <rFont val="Tahoma"/>
            <family val="2"/>
          </rPr>
          <t xml:space="preserve">
</t>
        </r>
      </text>
    </comment>
  </commentList>
</comments>
</file>

<file path=xl/comments7.xml><?xml version="1.0" encoding="utf-8"?>
<comments xmlns="http://schemas.openxmlformats.org/spreadsheetml/2006/main">
  <authors>
    <author>Planeacion</author>
    <author>DCC</author>
  </authors>
  <commentList>
    <comment ref="G11" authorId="0">
      <text>
        <r>
          <rPr>
            <b/>
            <sz val="8"/>
            <rFont val="Tahoma"/>
            <family val="2"/>
          </rPr>
          <t>NOTA:</t>
        </r>
        <r>
          <rPr>
            <sz val="8"/>
            <rFont val="Tahoma"/>
            <family val="2"/>
          </rPr>
          <t xml:space="preserve">
Es la cuantificación de los recursos que se invertirán para alcanzar la meta</t>
        </r>
      </text>
    </comment>
    <comment ref="G33" authorId="0">
      <text>
        <r>
          <rPr>
            <b/>
            <sz val="8"/>
            <rFont val="Tahoma"/>
            <family val="2"/>
          </rPr>
          <t>NOTA:</t>
        </r>
        <r>
          <rPr>
            <sz val="8"/>
            <rFont val="Tahoma"/>
            <family val="2"/>
          </rPr>
          <t xml:space="preserve">
Es la cuantificación de los recursos que se invertirán para alcanzar la meta</t>
        </r>
      </text>
    </comment>
    <comment ref="G50" authorId="0">
      <text>
        <r>
          <rPr>
            <b/>
            <sz val="8"/>
            <rFont val="Tahoma"/>
            <family val="2"/>
          </rPr>
          <t>NOTA:</t>
        </r>
        <r>
          <rPr>
            <sz val="8"/>
            <rFont val="Tahoma"/>
            <family val="2"/>
          </rPr>
          <t xml:space="preserve">
Es la cuantificación de los recursos que se invertirán para alcanzar la meta</t>
        </r>
      </text>
    </comment>
    <comment ref="G70" authorId="0">
      <text>
        <r>
          <rPr>
            <b/>
            <sz val="8"/>
            <rFont val="Tahoma"/>
            <family val="2"/>
          </rPr>
          <t>NOTA:</t>
        </r>
        <r>
          <rPr>
            <sz val="8"/>
            <rFont val="Tahoma"/>
            <family val="2"/>
          </rPr>
          <t xml:space="preserve">
Es la cuantificación de los recursos que se invertirán para alcanzar la meta</t>
        </r>
      </text>
    </comment>
    <comment ref="G101" authorId="0">
      <text>
        <r>
          <rPr>
            <b/>
            <sz val="8"/>
            <rFont val="Tahoma"/>
            <family val="2"/>
          </rPr>
          <t>NOTA:</t>
        </r>
        <r>
          <rPr>
            <sz val="8"/>
            <rFont val="Tahoma"/>
            <family val="2"/>
          </rPr>
          <t xml:space="preserve">
Es la cuantificación de los recursos que se invertirán para alcanzar la meta</t>
        </r>
      </text>
    </comment>
    <comment ref="D85" authorId="1">
      <text>
        <r>
          <rPr>
            <b/>
            <sz val="9"/>
            <rFont val="Tahoma"/>
            <family val="2"/>
          </rPr>
          <t>DCC:</t>
        </r>
        <r>
          <rPr>
            <sz val="9"/>
            <rFont val="Tahoma"/>
            <family val="2"/>
          </rPr>
          <t xml:space="preserve">
 Indicar: sujetos  que pueden participar, los medios presenciales y electrónicos, y las áreas responsables de la orientación y vigilancia para su cumplimiento.</t>
        </r>
      </text>
    </comment>
  </commentList>
</comments>
</file>

<file path=xl/sharedStrings.xml><?xml version="1.0" encoding="utf-8"?>
<sst xmlns="http://schemas.openxmlformats.org/spreadsheetml/2006/main" count="976" uniqueCount="354">
  <si>
    <t>METAS</t>
  </si>
  <si>
    <t>ACTIVIDADES</t>
  </si>
  <si>
    <t>RESPONSABLE</t>
  </si>
  <si>
    <t>PLAZO</t>
  </si>
  <si>
    <t>DEPENDENCIA :</t>
  </si>
  <si>
    <t>FECHA DE FORMULACIÓN :</t>
  </si>
  <si>
    <t>PROGRAMADAS POR CADA META</t>
  </si>
  <si>
    <t>DE CADA ACTIVIDAD</t>
  </si>
  <si>
    <t>META</t>
  </si>
  <si>
    <t>DE CADA META</t>
  </si>
  <si>
    <t>INDICADOR</t>
  </si>
  <si>
    <t>Versión</t>
  </si>
  <si>
    <t>Página No.</t>
  </si>
  <si>
    <t>República de Colombia</t>
  </si>
  <si>
    <t>1 de 1</t>
  </si>
  <si>
    <t>OBJETIVO ESTRATÉGICO:</t>
  </si>
  <si>
    <t>RECURSOS $
NECESARIOS</t>
  </si>
  <si>
    <t>PARA EJECUTAR LA META</t>
  </si>
  <si>
    <t>DE RESULTADO</t>
  </si>
  <si>
    <t>EVALUACIÓN PLAN DE ACCIÓN</t>
  </si>
  <si>
    <t>SEGUIMIENTO A LA GESTIÓN</t>
  </si>
  <si>
    <t>SGE-FT-005</t>
  </si>
  <si>
    <t>TRIMESTRE REPORTADO:</t>
  </si>
  <si>
    <t>PRIMER TRIMESTRE</t>
  </si>
  <si>
    <t>FECHA DE EVALUACIÓN :</t>
  </si>
  <si>
    <t>SEGUNDO TRIMESTRE</t>
  </si>
  <si>
    <t>TERCER TRIMESTRE</t>
  </si>
  <si>
    <t>CUARTO TRIMESTRE</t>
  </si>
  <si>
    <t>POLÍTICA DE DESARROLLO ADMINISTRATIVO:</t>
  </si>
  <si>
    <t>1. Gestión Misional y de Gobierno.</t>
  </si>
  <si>
    <t>2. Transparencia, participación y servicio al ciudadano.</t>
  </si>
  <si>
    <t>4. Eficiencia Administrativa</t>
  </si>
  <si>
    <t>5. Gestión Financiera</t>
  </si>
  <si>
    <t>Actividades Ejecutadas/actividades programadas</t>
  </si>
  <si>
    <t>Formular y hacer seguimiento a los planes específicos de 4 procesos misionales</t>
  </si>
  <si>
    <t>Realizar seguimiento de proyectos aprobados con la respectiva solicitud de informes.</t>
  </si>
  <si>
    <t>Estudio y evaluación de proyectos presentados</t>
  </si>
  <si>
    <t>Emitir las directrices para la presentación de proyectos</t>
  </si>
  <si>
    <t>Presentación y selección de proyectos con el comité asesor</t>
  </si>
  <si>
    <t>Evaluación de los planes específicos presentados por las D.S y O.O</t>
  </si>
  <si>
    <t>Tabulación y elaboración de estadísticas de los reportes trimestrales (SIM)</t>
  </si>
  <si>
    <t>Evaluar el cumplimiento trimestral de los planes específicos.</t>
  </si>
  <si>
    <t>Elaborar Informes semestrales del cumplimiento de los planes específicos.</t>
  </si>
  <si>
    <t>Reportar en el I semestre el avance de cumplimiento a los interesados (D.S y O.O) y la Oficina de Planeación</t>
  </si>
  <si>
    <t>% de cumplimiento de ejecución de proyectos aprobados</t>
  </si>
  <si>
    <t>Procedimiento actualizado e implementado</t>
  </si>
  <si>
    <t>Implementar las actividades definidas en el plan de trabajo</t>
  </si>
  <si>
    <t>Actualizar con los responsables el plan de trabajo para implementación de la política.</t>
  </si>
  <si>
    <t>Realizar el seguimiento para implementar los criterios faltantes de la estrategia GEL</t>
  </si>
  <si>
    <t>Actualizar los mapas de riesgos de la entidad</t>
  </si>
  <si>
    <t>Simplificar el procedimiento para la atención de eventos de afluencia masiva</t>
  </si>
  <si>
    <t xml:space="preserve">Realizar 40 auditorías internas de calidad
</t>
  </si>
  <si>
    <t>Elaborar el programa de auditorías</t>
  </si>
  <si>
    <t>No. auditorías ejecutadas
-----------------------
No. auditorías programadas</t>
  </si>
  <si>
    <t>Socializar el programa y el procedimiento con potenciales auditores</t>
  </si>
  <si>
    <t xml:space="preserve">Ejecutar el programa de auditoría </t>
  </si>
  <si>
    <t>Realizar el seguimiento a los hallazgos de las auditorías externas e internas sobre el SGC.</t>
  </si>
  <si>
    <t>Elaborar y tramitar un estudio de reestructuración de la Entidad</t>
  </si>
  <si>
    <t>Redefinir las funciones de los grupos internos de trabajo</t>
  </si>
  <si>
    <t>Ejecutar los proyectos de inversión</t>
  </si>
  <si>
    <t>Actualizar los proyectos en el SUIFP</t>
  </si>
  <si>
    <t>Ejecutar los recursos asignados en la vigencia</t>
  </si>
  <si>
    <t>Jefe Oficina Asesora de Planeación</t>
  </si>
  <si>
    <t>Emitir los lineamientos para la formulación de los planes específicos</t>
  </si>
  <si>
    <t>Profesional Oficina Planeación</t>
  </si>
  <si>
    <t>% ejecución promedio de los planes específicos de procesos misionales</t>
  </si>
  <si>
    <t>Mejorar el sistema de respuesta a los  requerimientos de los Clientes</t>
  </si>
  <si>
    <t>Continuar la implementación del Banco de Proyectos de Acción Social y Gestión Ambiental</t>
  </si>
  <si>
    <t>Formular e implementar la política de participación y servicio al ciudadano</t>
  </si>
  <si>
    <t>Realizar la divulgación y sensibilización</t>
  </si>
  <si>
    <t>Realizar mesa de trabajo con funcionarios involucrados para elaborar el plan de acción</t>
  </si>
  <si>
    <t>Realizar dos seguimientos al plan de trabajo formulado</t>
  </si>
  <si>
    <t>Técnico de Servicios Orientación Ciudadana</t>
  </si>
  <si>
    <t>Política formulada y plan de trabajo en implementación.</t>
  </si>
  <si>
    <t>Técnico para Apoyo 
Orientación Ciudadana</t>
  </si>
  <si>
    <t>Implementar la estrategia de rendición de cuentas a la ciudadanía</t>
  </si>
  <si>
    <t>Aplicar encuesta de satisfacción virtual, incluir FAQ rendición de cuentas, utilizar lenguaje ciudadano, crear enlace con Urna de cristal,  cumplir todos los criterios de la fase de información y democracia del Manual  3.1</t>
  </si>
  <si>
    <t>Programar un espacio trimestral para intercambio de información con el ciudadano, recopilar y publicar FAQ en la página web</t>
  </si>
  <si>
    <t>Desarrollar un encuentro semestral  con los Líderes Voluntarios que participan en cursos de capacitación en la ESCAP.</t>
  </si>
  <si>
    <t>Desarrollar una audiencia pública de rendición de cuentas a la ciudadanía a través de videoconferencia incluyendo chat y/o foro.  Recopilar y publicar FAQ en la página web</t>
  </si>
  <si>
    <t>Divulgar informe trimestral de gestión por área misional .</t>
  </si>
  <si>
    <t>Porcentaje de cumplimiento del plan formulado</t>
  </si>
  <si>
    <t>Formular un plan de trabajo</t>
  </si>
  <si>
    <t>Realizar seguimiento al plan de trabajo.</t>
  </si>
  <si>
    <t>Realizar un diagnóstico identificando las debilidades en el sistema de respuesta</t>
  </si>
  <si>
    <t>Continuar la implementación de la política de comunicación organizacional</t>
  </si>
  <si>
    <t>No. de mecanismos implementados
_____________
No. de mecanismos de la política</t>
  </si>
  <si>
    <t>Hacer seguimiento a los mapas de riesgos actualizados</t>
  </si>
  <si>
    <t>Identificar metodología y preparar capacitación</t>
  </si>
  <si>
    <t>Dictar la capacitación a los dueños de los procesos</t>
  </si>
  <si>
    <t>Preparar plan de trabajo</t>
  </si>
  <si>
    <t>Realizar el seguimiento a las dependencias de la DIGER</t>
  </si>
  <si>
    <t>Realizar el seguimiento a las seccionales y oficinas operativas</t>
  </si>
  <si>
    <t>Mapas de riesgos actualizados / No. total de dependencias</t>
  </si>
  <si>
    <t>No. hallazgos cerrados / No. Hallazgos totales</t>
  </si>
  <si>
    <t>Actualizar procedimiento</t>
  </si>
  <si>
    <t>Divulgar nuevo procedimiento a Direcciones seccionales y oficinas operativas</t>
  </si>
  <si>
    <t>Definir estrategias de reducción</t>
  </si>
  <si>
    <t>Actualizar el estudio técnico</t>
  </si>
  <si>
    <t>Realizar el trámite respectivo ante el GSED</t>
  </si>
  <si>
    <t>Estudio técnico aprobado</t>
  </si>
  <si>
    <t>Realizar el seguimiento y actualización del SPI</t>
  </si>
  <si>
    <t>No. proyectos aprobados / 3</t>
  </si>
  <si>
    <t>Formular la política de participación y servicios al ciudadano</t>
  </si>
  <si>
    <t>Participar en dos eventos masivos relacionados con la misión institucional donde participen los ciudadanos, utilizar lenguaje ciudadano.</t>
  </si>
  <si>
    <t>Aplicar y analizar resultados de la encuesta de satisfacción de clientes</t>
  </si>
  <si>
    <t>Variación de los hallazgos por atención a los requerimientos de los clientes</t>
  </si>
  <si>
    <t>Realizar seguimiento a las tareas de la Revisión de la Dirección</t>
  </si>
  <si>
    <t xml:space="preserve">ACTIVIDADES </t>
  </si>
  <si>
    <t>MEDICIÓN DEL INDICADOR</t>
  </si>
  <si>
    <t>EJECUTADAS POR CADA META</t>
  </si>
  <si>
    <t>CUMPLIMIENTO</t>
  </si>
  <si>
    <t xml:space="preserve">• Debe ser medible y necesariamente tener asociado un producto. </t>
  </si>
  <si>
    <t>Se escribe con día, mes y año</t>
  </si>
  <si>
    <t xml:space="preserve">
Las actividades de una meta son pasos secuenciales que se desarrollan hasta cumplir la meta propuesta, NO se debe escribir la misma actividad cambiando el lugar de ejecución o el nombre de la Junta de Defensa Civil.</t>
  </si>
  <si>
    <t>Cada actividad debe tener un responsable; puede ser el mismo responsable de la meta o una de las personas del equipo de trabajo que desarrollarán las actividades propuestas.</t>
  </si>
  <si>
    <t>FECHA DE EVALUACION:</t>
  </si>
  <si>
    <t>Se describe los avances o logros obtenidos por cada actividad formulada para el logro de las metas propuestas.</t>
  </si>
  <si>
    <t>El indicador de  resultado es aquel que se deriva de la meta.  Ejemplo: Si la meta es Incorporar 3.000 voluntarios el indicador de resultado es: No. de voluntarios incorporados/3.000 
Si la meta es Desarrollar un proyecto, el indicador de resultado puede ser "Actividades ejecutadas/Actividades programadas"</t>
  </si>
  <si>
    <t>La medición del indicador de resultado se calcula con base en la formula del indicador.  Este valor siempre será en porcentaje (%).</t>
  </si>
  <si>
    <t>Jefe Oficina de Control Interno</t>
  </si>
  <si>
    <t>Jefe Oficina Asesora Jurídica</t>
  </si>
  <si>
    <t>Aquí va el cargo del Líder del proceso, debe ser un solo responsable!!</t>
  </si>
  <si>
    <t>Cada actividad tiene una fecha descrita en día, mes y año</t>
  </si>
  <si>
    <t>Es la cuantificación de los recursos que se invertirán para alcanzar la meta.
Se describe con que recursos se desarrollará la meta cuantificando en $ la mano de obra y los bienes o servicios requeridos para el logro de la meta</t>
  </si>
  <si>
    <t>DEFENSA CIVIL COLOMBIANA</t>
  </si>
  <si>
    <t>Grupo Orientación Ciudadana y Gestión Documental</t>
  </si>
  <si>
    <t>No. actividades ejecutadas / No. actividades programadas</t>
  </si>
  <si>
    <t>Subdirector Operativo</t>
  </si>
  <si>
    <t>Lograr la presencia de la Defensa Civil en 45 municipios nuevos</t>
  </si>
  <si>
    <t>Actualizar el Programa de Gestión Documental</t>
  </si>
  <si>
    <t>Jefe Grupo de Administración del Talento Humano</t>
  </si>
  <si>
    <t>Implementar y divulgar el  cumplimiento de la  política de protección de datos personales</t>
  </si>
  <si>
    <t>MEDICIÓN DEL INDICADORES</t>
  </si>
  <si>
    <t>GESTIÓN</t>
  </si>
  <si>
    <t>INDICADOR DE CUMPLIMIENTO</t>
  </si>
  <si>
    <t>INDICADORES DE GESTIÓN</t>
  </si>
  <si>
    <t>COMPONENTE 1:</t>
  </si>
  <si>
    <t>GESTIÓN DEL RIESGO DE CORRUPCIÓN - MAPAS DE RIESGOS DE CORRUPCIÓN</t>
  </si>
  <si>
    <t>No. actividades realizadas / No. actividades programadas</t>
  </si>
  <si>
    <t>Realizar convocatoria a mesas de trabajo, adjuntando la política aprobada por el Director General</t>
  </si>
  <si>
    <t>Identificar, valorar y evaluar los riesgos</t>
  </si>
  <si>
    <t>Dueños de los procesos</t>
  </si>
  <si>
    <t>Consolidar la Matriz de Riesgos de Corrupción</t>
  </si>
  <si>
    <t>Divulgar los riesgos de corrupción a través de la página WEB</t>
  </si>
  <si>
    <t xml:space="preserve">Realizar el monitoreo y revisión de los riesgos de corrupción </t>
  </si>
  <si>
    <t>No. riesgos de corrupción monitoreados y revisados / No. riesgos de corrupción identificados</t>
  </si>
  <si>
    <t>Realizar los seguimientos y los respectivos informes</t>
  </si>
  <si>
    <t>No. seguimientos  realizados / No. seguimientos programados</t>
  </si>
  <si>
    <t>Realizar la publicación del informe de cada seguimiento realizado a los  riesgos de corrupción</t>
  </si>
  <si>
    <t>COMPONENTE 2:</t>
  </si>
  <si>
    <t>RACIONALIZACIÓN DE TRÁMITES EN LA SIGUIENTE HOJA</t>
  </si>
  <si>
    <t>COMPONENTE 3:</t>
  </si>
  <si>
    <t>ESTRATEGIA DE RENDICIÓN DE CUENTAS - PARTICIPACIÓN CIUDADANA</t>
  </si>
  <si>
    <t>Realizar una audiencia pública de rendición de cuentas a la ciudadanía</t>
  </si>
  <si>
    <t>Participar en 4 encuentros ciudadanos</t>
  </si>
  <si>
    <t>Disponer 10 espacios de participación ciudadana entre foros, chats, encuestas y redes sociales, dirigidos a los usuarios de los servicios misionales.</t>
  </si>
  <si>
    <t>Incluir la rendición de cuentas a la ciudadanía en los acuerdos de gestión y evaluar su resultado con base en la guía de rendición de cuentas para las seccionales y oficinas operativas.</t>
  </si>
  <si>
    <t>Elaborar el informe de la estrategia de Rendición de Cuentas, incluyendo las respuestas a los ciudadanos y divulgarlo en la página WEB.</t>
  </si>
  <si>
    <t xml:space="preserve">Jefe Grupo de Orientación Ciudadana </t>
  </si>
  <si>
    <t>Realizar un ejercicio de formulación de políticas públicas con participación ciudadana de los voluntarios basado en la Identificación y priorización de necesidades o problemas en la Gestión del Riesgo de Desastres</t>
  </si>
  <si>
    <t xml:space="preserve">Coordinar un ejercicio de colaboración e innovación abierta con participación ciudadana a través de un foro virtual.
</t>
  </si>
  <si>
    <t>COMPONENTE 4:</t>
  </si>
  <si>
    <t>MECANISMOS PARA MEJORAR LA ATENCIÓN AL CIUDADANO</t>
  </si>
  <si>
    <t>Profesional responsable de Prensa</t>
  </si>
  <si>
    <t>Implementar el módulo del sistema de información para PQRSD</t>
  </si>
  <si>
    <t>Elaborar 4 informes de PQRSD para identificar oportunidades de mejora en la prestación de los servicios</t>
  </si>
  <si>
    <t>Elaborar  trimestralmente un informe de control sobre el estado de respuestas a las PQRD de las dependencias y seccionales</t>
  </si>
  <si>
    <t>Mejorar el relacionamiento con el ciudadano</t>
  </si>
  <si>
    <t>Realizar 2 encuestas de percepción respecto a la calidad y accesibilidad de la oferta institucional y el servicio recibido,  a través de la página WEB</t>
  </si>
  <si>
    <t>COMPONENTE 5:</t>
  </si>
  <si>
    <t>MECANISMOS PARA LA TRANSPARENCIA Y ACCESO A LA INFORMACIÓN</t>
  </si>
  <si>
    <t>Mantener vigente la información mínima disponible en el sitio web de la entidad de acuerdo con la Ley de Transparencia</t>
  </si>
  <si>
    <t>Responsables de generación y publicación de la información</t>
  </si>
  <si>
    <t>Actualizar Información relacionada con la Estructura Orgánica, funciones y deberes, ubicación de las seccionales, horario de atención al público.</t>
  </si>
  <si>
    <t>Actualizar Directorio de los servidores públicos y contratistas con la información solicitada en el SIGEP</t>
  </si>
  <si>
    <t>Jefe Grupo de Administración del Talento Humano / Jefe Grupo Administrativo</t>
  </si>
  <si>
    <t>Actualizar Presupuesto histórico y vigente desagregado y Estados Financieros trimestralmente</t>
  </si>
  <si>
    <t>Grupo Financiero</t>
  </si>
  <si>
    <t>Plan de Acción, distribución presupuesto de inversión con indicadores, informe de gestión vigencia anterior.</t>
  </si>
  <si>
    <t>Oficina Asesora de Planeación</t>
  </si>
  <si>
    <t>Políticas, metas e indicadores de desempeño, procedimientos para la toma de decisiones</t>
  </si>
  <si>
    <t>Normas generales y reglamentarias del sujeto obligado.</t>
  </si>
  <si>
    <t>Oficina Asesora Jurídica</t>
  </si>
  <si>
    <t>Contratación: PAA, publicación y vínculo al SECOP, contrataciones en curso, plazos de cumplimiento de los contratos (SECOP), Manual de Contratación</t>
  </si>
  <si>
    <t>Grupo Administrativo</t>
  </si>
  <si>
    <t>Datos de adjudicación y ejecución de contratos, incluidos concursos, licitaciones y demás modalidades de contratación pública. Igualmente publicar las aprobaciones, autorizaciones, requerimientos o informes del supervisor o del interventor, que prueben la ejecución del contrato.</t>
  </si>
  <si>
    <t>Control: resultados de las auditorías al ejercicio presupuestal,  informes de gestión, evaluación y auditoría,  mecanismo interno y externo de supervisión, notificación y vigilancia.</t>
  </si>
  <si>
    <t>Oficina de Control Interno</t>
  </si>
  <si>
    <t xml:space="preserve">Plan Anticorrupción y de Atención al Ciudadano (PAAC) </t>
  </si>
  <si>
    <t>Información de los Trámites y Servicios desde el SUIT</t>
  </si>
  <si>
    <t xml:space="preserve">Publicar el informe de todas las solicitudes, denuncias y tiempos de respuestas, respecto a las solicitudes de acceso a la información pública con las especificaciones en este artículo </t>
  </si>
  <si>
    <t>Actualizar y publicar procedimiento para la atención de requerimientos de los ciudadanos (PQRSD) con base en el aplicativo.</t>
  </si>
  <si>
    <t>Actualizar y publicar la política de participación ciudadana.</t>
  </si>
  <si>
    <t>Elaborar un registro de publicaciones que contenga los documentos publicados de conformidad con la ley y automáticamente disponibles.</t>
  </si>
  <si>
    <t>Grupo Informática</t>
  </si>
  <si>
    <t>Publicar un data set en  www.datos.gov.co y realizar la divulgación en la WEB</t>
  </si>
  <si>
    <t>Actualizar los componentes del Registro de Activos de Información</t>
  </si>
  <si>
    <t>Actualizar los componentes del Índice de Información Clasificada y Reservada</t>
  </si>
  <si>
    <t>Actualizar los componentes del Esquema de Publicación de Información</t>
  </si>
  <si>
    <t>Actualizar  las Tablas de Retención Documental</t>
  </si>
  <si>
    <t>Componente de los costos de reproducción de información Pública con su respectiva motivación</t>
  </si>
  <si>
    <t>Generar un informe de solicitudes de acceso a información pública que contenga el número de solicitudes recibidas, el número de solicitudes que fueron trasladadas a otra institución, el tiempo de respuesta a cada solicitud, el número de solicitudes en las que se negó el acceso a la información.</t>
  </si>
  <si>
    <t>COMPONENTE 6:</t>
  </si>
  <si>
    <t>INICIATIVAS ADICIONALES</t>
  </si>
  <si>
    <t>Avance Plan</t>
  </si>
  <si>
    <t/>
  </si>
  <si>
    <t>Nombre de la entidad:</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</si>
  <si>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</si>
  <si>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</si>
  <si>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</si>
  <si>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</si>
  <si>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</si>
  <si>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</si>
  <si>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</si>
  <si>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</si>
  <si>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</si>
  <si>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</si>
  <si>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</si>
  <si>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</si>
  <si>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</si>
  <si>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</si>
  <si>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</si>
  <si>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</si>
  <si>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</si>
  <si>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</si>
  <si>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</si>
  <si>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</si>
  <si>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</si>
  <si>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</si>
  <si>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presente vigencia</t>
  </si>
  <si>
    <t>Fecha final racionalización</t>
  </si>
  <si>
    <t>Responsable</t>
  </si>
  <si>
    <t>Único</t>
  </si>
  <si>
    <t>774</t>
  </si>
  <si>
    <t>Inscripción a cursos para voluntarios de la Defensa Civil Colombiana</t>
  </si>
  <si>
    <t>Inscrito</t>
  </si>
  <si>
    <t>Tecnologica</t>
  </si>
  <si>
    <t>775</t>
  </si>
  <si>
    <t>Capacitación en prevención y atención de desastres</t>
  </si>
  <si>
    <t>913</t>
  </si>
  <si>
    <t>Incorporación como voluntario a la Defensa Civil Colombiana</t>
  </si>
  <si>
    <t>Administrativa</t>
  </si>
  <si>
    <t>915</t>
  </si>
  <si>
    <t>Reconocimiento de Personería Jurídica de las organizaciones de Defensa Civil</t>
  </si>
  <si>
    <t>Normativa</t>
  </si>
  <si>
    <t xml:space="preserve">No. de mecanismos implementados / Tres mecanismos programados </t>
  </si>
  <si>
    <t xml:space="preserve">Fortalecer 4 canales de
atención </t>
  </si>
  <si>
    <t>Implementar tres mecanismos para motivar la cultura de la rendición y petición de cuentas</t>
  </si>
  <si>
    <t xml:space="preserve">Realizar tres seguimientos de los  riesgos de corrupción </t>
  </si>
  <si>
    <t>Fomentar el diálogo de doble vía con la ciudadanía y sus organizaciones a través de 5 eventos y 10 espacios de PC</t>
  </si>
  <si>
    <t>No. espacios eventos realizados  y espacios dispuestos / 15</t>
  </si>
  <si>
    <t>No. de canales fortalecidos / Cuatro canales programados</t>
  </si>
  <si>
    <t>No. de ejercicios realizados / Cuatro ejercicio programados</t>
  </si>
  <si>
    <t xml:space="preserve">No. publicaciones realizadas / No. publicaciones obligatorias </t>
  </si>
  <si>
    <t>Procedimiento para la atención de requerimientos de los ciudadanos actualizado</t>
  </si>
  <si>
    <t>Implementar los lineamientos de Transparencia Pasiva en el procedimiento para la atención de requerimientos de los ciudadanos</t>
  </si>
  <si>
    <t>Realizar el monitoreo del acceso a la información pública mediante un informe anual.</t>
  </si>
  <si>
    <t>Informe anual realizado</t>
  </si>
  <si>
    <t>Resultado comparativo de las encuestas de percepción
No. de personas capacitadas / No. de personas programadas</t>
  </si>
  <si>
    <t>Enero 31 de 2018</t>
  </si>
  <si>
    <t>Profesional de Defensa Oficina Asesora de Planeación</t>
  </si>
  <si>
    <t>09/05/2018
07/09/2018
11/01/2019</t>
  </si>
  <si>
    <t>16/01/2018
16/05/2018
14/09/2018</t>
  </si>
  <si>
    <t>Actualizar los riesgos de corrupción de 12 procesos de gestión</t>
  </si>
  <si>
    <t>Realizar la medición trimestral de los indicadores de los riesgos de corrupción en el sistema de información.</t>
  </si>
  <si>
    <t>Realizar las mesas de trabajo para la  revisión de los riesgos identificados con el fin de determinar la necesidad de modificar, actualizar o mantener en las mismas condiciones los factores de riesgo, así como su identificación, análisis y valoración</t>
  </si>
  <si>
    <t>Responsable de RdC y PC</t>
  </si>
  <si>
    <t>Divulgar información de calidad y en lenguaje comprensible en la página WEB</t>
  </si>
  <si>
    <t xml:space="preserve">Promover la participación ciudadana en la entidad mediante tres ejercicios </t>
  </si>
  <si>
    <t>Implementar el PQR integrador del Sistema Integrado de Información en la DIGER y Seccionales</t>
  </si>
  <si>
    <t>Profesional  Oficina Asesora de Planeación</t>
  </si>
  <si>
    <t>PLAN ANTICORRUPCIÓN Y DE ATENCIÓN AL CIUDADANO</t>
  </si>
  <si>
    <t>Incluir el mapa de riesgos de corrupción en el sistema de información.</t>
  </si>
  <si>
    <t>Realizar una revisión trimestral  a la información publicada en la página WEB y elaborar el informe respectivo para retroalimentar a las dependencias</t>
  </si>
  <si>
    <t>Elaborar directiva con los lineamientos para la participación en los encuentros ciudadanos</t>
  </si>
  <si>
    <t>Socializar las herramientas para realizar rendición de cuentas a los voluntarios, durante las jornadas de carnetización.</t>
  </si>
  <si>
    <t>Responsable del área del Voluntariado</t>
  </si>
  <si>
    <t>Dictar una conferencia sobre participación ciudadana a los funcionarios de las seccionales.</t>
  </si>
  <si>
    <t>Diseñar un indicador para el control de la atención de peticiones a través de las redes sociales institucionales</t>
  </si>
  <si>
    <t>Incluir en los acuerdos de gestión de las seccionales el compromiso de actualizar mensualmente el micrositio asignado en el portal WEB y realizar la evaluación semestral.</t>
  </si>
  <si>
    <t>Realizar las mejoras al portal WEB con base en el diagnóstico entregado por la Oficina Asesora de Planeación</t>
  </si>
  <si>
    <t>Jefe Grupo de Orientación Ciudadana
Subdirector Operativo.
Profesional Oficina Asesora de TICS
Profesional responsable de Prensa</t>
  </si>
  <si>
    <t>Profesional Oficina Asesora de TICS</t>
  </si>
  <si>
    <t xml:space="preserve">Implementar un programa de capacitación a la comunidad. </t>
  </si>
  <si>
    <t>Subdirector de Capacitación y Entrenamiento</t>
  </si>
  <si>
    <t>Subdirector de Capacitación y Entrenamiento. Escuelas. Direcciones Seccionales.</t>
  </si>
  <si>
    <t>Responsable de RdC y PC
Jefe Grupo de Orientación Ciudadana y Gestión Documental</t>
  </si>
  <si>
    <t>Actualizar la caracterización de los usuarios de la entidad</t>
  </si>
  <si>
    <t>Socializar la política anticorrupción</t>
  </si>
  <si>
    <t>Responsable de RdC y PC en coordinación con las seccionales.</t>
  </si>
  <si>
    <t>Desarrollar el plan institucional de capacitación de los servidores públicos de la entidad</t>
  </si>
  <si>
    <t>Divulgar el cronograma del plan institucional de capacitación</t>
  </si>
  <si>
    <t>Realizar la medición trimestral del plan institucional de capacitación</t>
  </si>
  <si>
    <t>Profesional responsable del PIC</t>
  </si>
  <si>
    <t>Adoptar las directrices del Decreto 1081 de 2015 respecto a la gestión de solicitudes de información en el procedimiento para la atención de requerimientos de los ciudadanos.</t>
  </si>
  <si>
    <t>Jefe Grupo Orientación Ciudadana y Gestión Documental</t>
  </si>
  <si>
    <t>Actualizar los Instrumentos de Gestión de la Información</t>
  </si>
  <si>
    <t>Jefe Oficina Asesora de Jurídica</t>
  </si>
  <si>
    <t>Actualizar el esquema de publicación de información</t>
  </si>
  <si>
    <t>Actualizar el registro o inventario de activos de Información</t>
  </si>
  <si>
    <t>Actualizar el Índice de Información Clasificada y Reservada</t>
  </si>
  <si>
    <t>Socializar el Código de Integridad</t>
  </si>
  <si>
    <t>Taller realizado</t>
  </si>
  <si>
    <t>No. de talleres realizado / No.  Talleres programados</t>
  </si>
  <si>
    <t xml:space="preserve">No. de instrumentos actualizados / No. instrumentos programados </t>
  </si>
  <si>
    <t xml:space="preserve">Matriz de riesgos de corrupción actualizada para los 12 procesos </t>
  </si>
  <si>
    <t xml:space="preserve">Realizar la evaluación y retroalimentación de la gestión institucional </t>
  </si>
  <si>
    <t>Informe elaborado y divulgado</t>
  </si>
  <si>
    <t>No. de ejercicios de participación ciudadana / tres ejercicios de PC programados</t>
  </si>
  <si>
    <t>Actualizar y publicar en los canales de atención la carta de trato digno</t>
  </si>
  <si>
    <t xml:space="preserve">Asegurar el cumplimiento normativo en temas de tratamiento de datos personales y PQRSD </t>
  </si>
  <si>
    <t>Realizar  un taller a los servidores públicos de la DIGER y una conferencia a las seccionales sobre rendición de cuentas</t>
  </si>
  <si>
    <t>Elaborar y divulgar 4 infografías por trimestre con información misional para publicación en la página WEB.</t>
  </si>
  <si>
    <t>Auxiliar para Apoyo Oficina Asesora de Planeación en coordinación con Prensa</t>
  </si>
  <si>
    <t>Auxiliar para Apoyo Oficina Asesora de Planeación</t>
  </si>
  <si>
    <t>Profesional responsable del PIC del Grupo de Administración del Talento Humano</t>
  </si>
  <si>
    <t>Identificar las necesidades de capacitación para mejorar las competencias de los servidores públicos y elaborar el cronograma anual</t>
  </si>
  <si>
    <t>Realizar un taller para socializar el código de integridad dirigido a los servidores públicos de la Dirección General.</t>
  </si>
  <si>
    <t>Realizar  un taller a los servidores públicos de la DIGER sobre la política anticorrupción</t>
  </si>
  <si>
    <t>Realizar  un taller a los servidores públicos de las seccionales sobre la política anticorrupción</t>
  </si>
  <si>
    <t>Implementar la metodología E-learning en dos programas de capacitación.</t>
  </si>
  <si>
    <t xml:space="preserve">Los beneficios para los participantes están representados en ahorro del 80% en costos de desplazamiento a las escuelas donde se desarrollan los programas de capacitación.  </t>
  </si>
  <si>
    <t>Subdirección de Capacitación y Entrenamiento</t>
  </si>
  <si>
    <t>Las estadísticas de los cursos tomados por los voluntarios se realiza en forma manual y parcialmente en un sistema de información denominado SIM.  Esta situación afecta la calidad de la información para divulgación y para la toma de decisiones.</t>
  </si>
  <si>
    <t>Realizar las mejoras del sistema SIM para el registro y seguimiento de los cursos.</t>
  </si>
  <si>
    <t>Subdirección de Capacitación y Entrenamiento con el apoyo de la Oficina Asesor de TICS</t>
  </si>
  <si>
    <t xml:space="preserve">Los voluntarios vinculados a la DCC pueden participar en los cursos de su interés previo cumplimiento de requisitos.
Para la participación en estos cursos se hace necesario el desplazamiento de los voluntarios al lugar convocado por la Seccional; generando costos de desplazamiento.
</t>
  </si>
  <si>
    <t>Tecnológica</t>
  </si>
  <si>
    <t>Se evidencia la necesidad de formalizar los canales de recepción de solicitudes de capacitación a través de la plataforma PQRD para asegurar la recepción y oportuna respuesta en la venta de servicios de capacitación a los usuarios.</t>
  </si>
  <si>
    <t>Elaborar e implementar un documento formal  con los protocolos para la venta de los servicios de capacitación.</t>
  </si>
  <si>
    <t>Poner en funcionamiento la escuela de Escuela de Protección Ambiental y de Gestión del Riesgo en Mariquita (Tolima)</t>
  </si>
  <si>
    <t>Trámite totalmente en línea</t>
  </si>
  <si>
    <t>Procedimiento Administrativo totalmente en línea</t>
  </si>
  <si>
    <t>Estandarización de otro procedimiento administrativo</t>
  </si>
  <si>
    <t>La principal sugerencia durante la audiencia pública de rendición de cuentas fue incrementar la capacitación a los voluntarios, lo cual ha sido una constante demanda. Actualmente se cuenta con la construcción de la Escuela de Protección Ambiental y de Gestión del Riesgo en Mariquita (Tolima), proyecto realizado para descentralizar la capacitación.</t>
  </si>
  <si>
    <t>La disponibilidad de una nueva escuela de capacitación permitirá a los usuarios de la región acceder a los programas ofrecidos por la entidad, reduciendo el 50% del costo por despazamiento a la ciudad de Bogotá.</t>
  </si>
  <si>
    <t>Generar propuesta para que los voluntarios puedan visualizar en línea de la Hoja de Vida que aparece en el SIM actualmente</t>
  </si>
  <si>
    <t>Durante las jornadas de carnetización se recibieron sugerencias de los voluntarios quienes solicitaron la consulta de la Hoja de Vida en línea</t>
  </si>
  <si>
    <t>Descraga de documento electrónico</t>
  </si>
  <si>
    <t>Responsable área del voluntariado</t>
  </si>
  <si>
    <t>Los beneficios que obtienen los voluntarios para acceder a un documento en línea es el ahorro en costo de transporte del 100% ya que se accede a la consulta en el momento que lo requiera; en tiempo de desplazamiento un 100% en ahorro, ya que tiempo de expedición es inmediata.</t>
  </si>
  <si>
    <t>Incrementar la proporción de Juntas de Defensa Civil con representación legal vigente a través de acuerdos de gestión de las seccionales y oficinas operativas</t>
  </si>
  <si>
    <t>Representa ahorros y reducción de riesgos a los usuarios que adquieren servicios a través de las Juntas de Defensa Civil que no cuentan con la Representación Legal vigente.</t>
  </si>
  <si>
    <t xml:space="preserve">Normativa </t>
  </si>
  <si>
    <t>Ampliación de cobertura</t>
  </si>
  <si>
    <t>Ampliación de vigencia de trámite</t>
  </si>
  <si>
    <t>Reducción de tiempos de en la carnetización.</t>
  </si>
  <si>
    <t>Se evidenció desactualización de las hojas de vida de los voluntarios en el Sistema de Información Misional (SIM), necesidad de renovar los carnes con lector de código de barras y un 10% del voluntariado sin carné.</t>
  </si>
  <si>
    <t>Implementar mejoras en la carnetización de voluntarios mediante la descentralización del proceso a nivel nacional</t>
  </si>
  <si>
    <t>El voluntariado obtendrá su carne en forma inmediata reduciendo un 100% el tiempo de respuesta a su solicitud.
Para la entidad representa ahorro en costos del proceso ya que en una jornada de tres días se carnetizan en promedio 400 voluntarios que anteriormente tomaba mas tiempo debido a procesamientos de los documentos soporte para la expedición del carne.  Adicionalmemte se reducen costos en el envío de los documentos de las seccionales a la Dirección General.</t>
  </si>
  <si>
    <t>La entidad evita duplicidad en el registro y gestión de la información estadística lo que implica un ahorro de $40 millones cuantificados en la mano de obra de las personas que intervienen en el proceso de seguimiento y control de la capacitación.</t>
  </si>
  <si>
    <t>El beneficio para la entidad se refleja en la mitigación del riesgo en la venta de servicios sin surtir el debido tramite reduciendo costos administrativos.
El usuario tendrá una respuesta oportuna con la información adecuada a su solicitud.</t>
  </si>
  <si>
    <t>El 66% de las juntas de Defensa Civil no tienen la representación legal vigente lo que genera impedimento para celebrar negocios jurídicos</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</si>
</sst>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0.0%"/>
    <numFmt numFmtId="198" formatCode="[$€-2]\ #,##0.00_);[Red]\([$€-2]\ #,##0.00\)"/>
    <numFmt numFmtId="199" formatCode="mmm\-yyyy"/>
    <numFmt numFmtId="200" formatCode="&quot;$&quot;\ #,##0.00"/>
    <numFmt numFmtId="201" formatCode="_ &quot;$&quot;\ * #,##0.000_ ;_ &quot;$&quot;\ * \-#,##0.000_ ;_ &quot;$&quot;\ * &quot;-&quot;??_ ;_ @_ "/>
    <numFmt numFmtId="202" formatCode="_ &quot;$&quot;\ * #,##0.0000_ ;_ &quot;$&quot;\ * \-#,##0.0000_ ;_ &quot;$&quot;\ * &quot;-&quot;??_ ;_ @_ "/>
    <numFmt numFmtId="203" formatCode="_ &quot;$&quot;\ * #,##0.0_ ;_ &quot;$&quot;\ * \-#,##0.0_ ;_ &quot;$&quot;\ * &quot;-&quot;??_ ;_ @_ "/>
    <numFmt numFmtId="204" formatCode="_ &quot;$&quot;\ * #,##0_ ;_ &quot;$&quot;\ * \-#,##0_ ;_ &quot;$&quot;\ * &quot;-&quot;??_ ;_ @_ "/>
    <numFmt numFmtId="205" formatCode="_ &quot;$&quot;\ * #,##0.00000_ ;_ &quot;$&quot;\ * \-#,##0.00000_ ;_ &quot;$&quot;\ * &quot;-&quot;??_ ;_ @_ "/>
    <numFmt numFmtId="206" formatCode="_ [$€-2]\ * #,##0.00_ ;_ [$€-2]\ * \-#,##0.00_ ;_ [$€-2]\ * &quot;-&quot;??_ "/>
    <numFmt numFmtId="207" formatCode="dd/mm/yyyy;@"/>
    <numFmt numFmtId="208" formatCode="dd/mm/yy;@"/>
    <numFmt numFmtId="209" formatCode="_ * #,##0_ ;_ * \-#,##0_ ;_ * &quot;-&quot;??_ ;_ @_ "/>
    <numFmt numFmtId="210" formatCode="[$-240A]hh:mm:ss\ AM/PM"/>
    <numFmt numFmtId="211" formatCode="[$-240A]dddd\,\ dd&quot; de &quot;mmmm&quot; de &quot;yyyy"/>
    <numFmt numFmtId="212" formatCode="[$-C0A]dddd\,\ dd&quot; de &quot;mmmm&quot; de &quot;yyyy"/>
    <numFmt numFmtId="213" formatCode="&quot;$&quot;\ #,##0"/>
    <numFmt numFmtId="214" formatCode="d/mm/yyyy;@"/>
    <numFmt numFmtId="215" formatCode="_ * #,##0.0_ ;_ * \-#,##0.0_ ;_ * &quot;-&quot;??_ ;_ @_ "/>
    <numFmt numFmtId="216" formatCode="&quot;Yes&quot;;&quot;Yes&quot;;&quot;No&quot;"/>
    <numFmt numFmtId="217" formatCode="&quot;True&quot;;&quot;True&quot;;&quot;False&quot;"/>
    <numFmt numFmtId="218" formatCode="&quot;On&quot;;&quot;On&quot;;&quot;Off&quot;"/>
  </numFmts>
  <fonts count="66">
    <font>
      <sz val="10"/>
      <name val="Arial"/>
      <family val="0"/>
    </font>
    <font>
      <b/>
      <sz val="10"/>
      <name val="Arial"/>
      <family val="2"/>
    </font>
    <font>
      <u val="single"/>
      <sz val="10"/>
      <color indexed="12"/>
      <name val="Arial"/>
      <family val="2"/>
    </font>
    <font>
      <u val="single"/>
      <sz val="10"/>
      <color indexed="36"/>
      <name val="Arial"/>
      <family val="2"/>
    </font>
    <font>
      <b/>
      <sz val="9"/>
      <name val="Arial"/>
      <family val="2"/>
    </font>
    <font>
      <b/>
      <sz val="8"/>
      <color indexed="8"/>
      <name val="Arial"/>
      <family val="2"/>
    </font>
    <font>
      <b/>
      <sz val="11"/>
      <color indexed="8"/>
      <name val="Arial"/>
      <family val="2"/>
    </font>
    <font>
      <sz val="8"/>
      <color indexed="8"/>
      <name val="Arial Narrow"/>
      <family val="2"/>
    </font>
    <font>
      <b/>
      <sz val="14"/>
      <color indexed="8"/>
      <name val="Arial"/>
      <family val="2"/>
    </font>
    <font>
      <sz val="11"/>
      <color indexed="8"/>
      <name val="Calibri"/>
      <family val="2"/>
    </font>
    <font>
      <sz val="8"/>
      <name val="Tahoma"/>
      <family val="2"/>
    </font>
    <font>
      <b/>
      <sz val="8"/>
      <name val="Tahoma"/>
      <family val="2"/>
    </font>
    <font>
      <b/>
      <sz val="10"/>
      <color indexed="8"/>
      <name val="Arial"/>
      <family val="2"/>
    </font>
    <font>
      <b/>
      <sz val="9"/>
      <name val="Tahoma"/>
      <family val="2"/>
    </font>
    <font>
      <sz val="9"/>
      <name val="Tahoma"/>
      <family val="2"/>
    </font>
    <font>
      <u val="single"/>
      <sz val="10"/>
      <name val="Arial"/>
      <family val="2"/>
    </font>
    <font>
      <sz val="10"/>
      <color indexed="8"/>
      <name val="Arial Narrow"/>
      <family val="2"/>
    </font>
    <font>
      <b/>
      <sz val="12"/>
      <color indexed="59"/>
      <name val="SansSerif"/>
      <family val="0"/>
    </font>
    <font>
      <sz val="10"/>
      <color indexed="8"/>
      <name val="SansSerif"/>
      <family val="0"/>
    </font>
    <font>
      <b/>
      <sz val="12"/>
      <color indexed="8"/>
      <name val="SansSerif"/>
      <family val="0"/>
    </font>
    <font>
      <b/>
      <sz val="10"/>
      <color indexed="8"/>
      <name val="SansSerif"/>
      <family val="0"/>
    </font>
    <font>
      <sz val="10"/>
      <color indexed="8"/>
      <name val="Calibri"/>
      <family val="2"/>
    </font>
    <font>
      <sz val="10.5"/>
      <color indexed="8"/>
      <name val="Calibri"/>
      <family val="2"/>
    </font>
    <font>
      <sz val="14"/>
      <color indexed="8"/>
      <name val="Calibri"/>
      <family val="2"/>
    </font>
    <font>
      <sz val="12"/>
      <color indexed="8"/>
      <name val="Calibri"/>
      <family val="2"/>
    </font>
    <font>
      <b/>
      <sz val="16"/>
      <color indexed="8"/>
      <name val="Arial"/>
      <family val="2"/>
    </font>
    <font>
      <sz val="10"/>
      <name val="SansSerif"/>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10"/>
      <name val="Arial"/>
      <family val="2"/>
    </font>
    <font>
      <b/>
      <sz val="2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theme="3" tint="0.7999799847602844"/>
        <bgColor indexed="64"/>
      </patternFill>
    </fill>
    <fill>
      <patternFill patternType="solid">
        <fgColor indexed="49"/>
        <bgColor indexed="64"/>
      </patternFill>
    </fill>
    <fill>
      <patternFill patternType="solid">
        <fgColor theme="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medium">
        <color indexed="8"/>
      </left>
      <right style="medium">
        <color indexed="8"/>
      </right>
      <top style="medium">
        <color indexed="8"/>
      </top>
      <bottom style="medium">
        <color indexed="8"/>
      </bottom>
    </border>
    <border>
      <left style="thin"/>
      <right>
        <color indexed="63"/>
      </right>
      <top style="thin"/>
      <bottom style="thin"/>
    </border>
    <border>
      <left style="medium"/>
      <right>
        <color indexed="63"/>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bottom style="medium"/>
    </border>
    <border>
      <left>
        <color indexed="63"/>
      </left>
      <right>
        <color indexed="63"/>
      </right>
      <top style="medium"/>
      <bottom style="medium"/>
    </border>
    <border>
      <left style="medium">
        <color indexed="8"/>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style="thin"/>
      <top>
        <color indexed="63"/>
      </top>
      <bottom>
        <color indexed="63"/>
      </bottom>
    </border>
    <border>
      <left style="medium"/>
      <right style="medium">
        <color indexed="8"/>
      </right>
      <top style="medium"/>
      <bottom style="mediu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bottom style="medium"/>
    </border>
    <border>
      <left>
        <color indexed="63"/>
      </left>
      <right style="medium">
        <color indexed="8"/>
      </right>
      <top style="medium"/>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206"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302">
    <xf numFmtId="0" fontId="0" fillId="0" borderId="0" xfId="0" applyAlignment="1">
      <alignment/>
    </xf>
    <xf numFmtId="3" fontId="0" fillId="0" borderId="0" xfId="66" applyNumberFormat="1" applyFont="1" applyAlignment="1">
      <alignment vertical="center" wrapText="1"/>
      <protection/>
    </xf>
    <xf numFmtId="3" fontId="5" fillId="33" borderId="10" xfId="66" applyNumberFormat="1" applyFont="1" applyFill="1" applyBorder="1" applyAlignment="1">
      <alignment horizontal="center" vertical="center" wrapText="1"/>
      <protection/>
    </xf>
    <xf numFmtId="3" fontId="5" fillId="33" borderId="11" xfId="66" applyNumberFormat="1" applyFont="1" applyFill="1" applyBorder="1" applyAlignment="1">
      <alignment horizontal="center" vertical="center" wrapText="1"/>
      <protection/>
    </xf>
    <xf numFmtId="3" fontId="7" fillId="33" borderId="12" xfId="66" applyNumberFormat="1" applyFont="1" applyFill="1" applyBorder="1" applyAlignment="1">
      <alignment horizontal="center" vertical="center" wrapText="1"/>
      <protection/>
    </xf>
    <xf numFmtId="3" fontId="5" fillId="33" borderId="13" xfId="66" applyNumberFormat="1" applyFont="1" applyFill="1" applyBorder="1" applyAlignment="1">
      <alignment horizontal="center" vertical="center" wrapText="1"/>
      <protection/>
    </xf>
    <xf numFmtId="3" fontId="5" fillId="33" borderId="14" xfId="66" applyNumberFormat="1" applyFont="1" applyFill="1" applyBorder="1" applyAlignment="1">
      <alignment horizontal="center" vertical="center" wrapText="1"/>
      <protection/>
    </xf>
    <xf numFmtId="3" fontId="0" fillId="0" borderId="0" xfId="66" applyNumberFormat="1" applyAlignment="1">
      <alignment vertical="center"/>
      <protection/>
    </xf>
    <xf numFmtId="0" fontId="0" fillId="0" borderId="0" xfId="0" applyFont="1" applyAlignment="1">
      <alignment horizontal="center" vertical="center"/>
    </xf>
    <xf numFmtId="0" fontId="0" fillId="0" borderId="15" xfId="0" applyFont="1" applyBorder="1" applyAlignment="1">
      <alignment horizontal="justify" vertical="center" wrapText="1"/>
    </xf>
    <xf numFmtId="0" fontId="0" fillId="34"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5" xfId="62" applyFont="1" applyBorder="1" applyAlignment="1" applyProtection="1">
      <alignment horizontal="justify" vertical="center" wrapText="1"/>
      <protection locked="0"/>
    </xf>
    <xf numFmtId="0" fontId="0" fillId="0" borderId="15" xfId="62"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0" fillId="34" borderId="15" xfId="0" applyFont="1" applyFill="1" applyBorder="1" applyAlignment="1">
      <alignment horizontal="center" vertical="center" wrapText="1"/>
    </xf>
    <xf numFmtId="0" fontId="0" fillId="0" borderId="15" xfId="0"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15" xfId="0" applyBorder="1" applyAlignment="1">
      <alignment vertical="center" wrapText="1"/>
    </xf>
    <xf numFmtId="3" fontId="1" fillId="35" borderId="17" xfId="66" applyNumberFormat="1" applyFont="1" applyFill="1" applyBorder="1" applyAlignment="1">
      <alignment horizontal="center" vertical="center" wrapText="1"/>
      <protection/>
    </xf>
    <xf numFmtId="3" fontId="1" fillId="35" borderId="15" xfId="66" applyNumberFormat="1" applyFont="1" applyFill="1" applyBorder="1" applyAlignment="1">
      <alignment horizontal="center" vertical="center" wrapText="1"/>
      <protection/>
    </xf>
    <xf numFmtId="0" fontId="1" fillId="36" borderId="15" xfId="66" applyFont="1" applyFill="1" applyBorder="1" applyAlignment="1">
      <alignment horizontal="center" vertical="center" wrapText="1"/>
      <protection/>
    </xf>
    <xf numFmtId="0" fontId="1" fillId="18" borderId="15" xfId="66" applyFont="1" applyFill="1" applyBorder="1" applyAlignment="1">
      <alignment horizontal="center" vertical="center" wrapText="1"/>
      <protection/>
    </xf>
    <xf numFmtId="9" fontId="1" fillId="18" borderId="15" xfId="82" applyFont="1" applyFill="1" applyBorder="1" applyAlignment="1">
      <alignment horizontal="center" vertical="center" wrapText="1"/>
    </xf>
    <xf numFmtId="3" fontId="1" fillId="35" borderId="17" xfId="66" applyNumberFormat="1" applyFont="1" applyFill="1" applyBorder="1" applyAlignment="1" quotePrefix="1">
      <alignment horizontal="center" vertical="center" wrapText="1"/>
      <protection/>
    </xf>
    <xf numFmtId="0" fontId="1" fillId="36" borderId="17" xfId="66" applyFont="1" applyFill="1" applyBorder="1" applyAlignment="1" quotePrefix="1">
      <alignment horizontal="center" vertical="center" wrapText="1"/>
      <protection/>
    </xf>
    <xf numFmtId="0" fontId="1" fillId="18" borderId="17" xfId="66" applyFont="1" applyFill="1" applyBorder="1" applyAlignment="1">
      <alignment horizontal="center" vertical="center" wrapText="1"/>
      <protection/>
    </xf>
    <xf numFmtId="0" fontId="1" fillId="10" borderId="18"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17" xfId="0" applyFont="1" applyFill="1" applyBorder="1" applyAlignment="1" quotePrefix="1">
      <alignment horizontal="center" vertical="center" wrapText="1"/>
    </xf>
    <xf numFmtId="0" fontId="1" fillId="37" borderId="18" xfId="0" applyFont="1" applyFill="1" applyBorder="1" applyAlignment="1">
      <alignment horizontal="center" vertical="center" wrapText="1"/>
    </xf>
    <xf numFmtId="0" fontId="1" fillId="37" borderId="18" xfId="0" applyFont="1" applyFill="1" applyBorder="1" applyAlignment="1" quotePrefix="1">
      <alignment horizontal="center" vertical="center" wrapText="1"/>
    </xf>
    <xf numFmtId="0" fontId="1" fillId="37" borderId="19" xfId="0" applyFont="1" applyFill="1" applyBorder="1" applyAlignment="1">
      <alignment horizontal="center" vertical="center" wrapText="1"/>
    </xf>
    <xf numFmtId="0" fontId="1" fillId="11" borderId="20" xfId="66" applyFont="1" applyFill="1" applyBorder="1" applyAlignment="1">
      <alignment horizontal="center" vertical="center" wrapText="1"/>
      <protection/>
    </xf>
    <xf numFmtId="0" fontId="1" fillId="11" borderId="21" xfId="66" applyFont="1" applyFill="1" applyBorder="1" applyAlignment="1" quotePrefix="1">
      <alignment horizontal="center" vertical="center" wrapText="1"/>
      <protection/>
    </xf>
    <xf numFmtId="0" fontId="0" fillId="0" borderId="0" xfId="0" applyFont="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xf>
    <xf numFmtId="0" fontId="0" fillId="0" borderId="22" xfId="0" applyFont="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66" applyFont="1" applyFill="1" applyBorder="1" applyAlignment="1">
      <alignment horizontal="justify" vertical="center" wrapText="1"/>
      <protection/>
    </xf>
    <xf numFmtId="14" fontId="0" fillId="0" borderId="15" xfId="0" applyNumberFormat="1" applyFont="1" applyBorder="1" applyAlignment="1">
      <alignment horizontal="center" vertical="center" wrapText="1"/>
    </xf>
    <xf numFmtId="0" fontId="0" fillId="0" borderId="0" xfId="62"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207" fontId="0" fillId="0" borderId="0" xfId="62" applyNumberFormat="1" applyFont="1" applyFill="1" applyBorder="1" applyAlignment="1" applyProtection="1">
      <alignment horizontal="center" vertical="center" wrapText="1"/>
      <protection locked="0"/>
    </xf>
    <xf numFmtId="0" fontId="0" fillId="0" borderId="0" xfId="66" applyFont="1" applyFill="1" applyBorder="1" applyAlignment="1">
      <alignment horizontal="justify" vertical="center" wrapText="1"/>
      <protection/>
    </xf>
    <xf numFmtId="14" fontId="0" fillId="0" borderId="0" xfId="62" applyNumberFormat="1" applyFont="1" applyFill="1" applyBorder="1" applyAlignment="1" applyProtection="1">
      <alignment horizontal="center" vertical="center" wrapText="1"/>
      <protection locked="0"/>
    </xf>
    <xf numFmtId="14" fontId="0" fillId="0" borderId="17" xfId="0" applyNumberFormat="1" applyFont="1" applyBorder="1" applyAlignment="1">
      <alignment horizontal="center" vertical="center" wrapText="1"/>
    </xf>
    <xf numFmtId="0" fontId="1" fillId="37" borderId="19" xfId="0" applyFont="1" applyFill="1" applyBorder="1" applyAlignment="1" quotePrefix="1">
      <alignment horizontal="center" vertical="center" wrapText="1"/>
    </xf>
    <xf numFmtId="0" fontId="12" fillId="33" borderId="15"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9" fontId="1" fillId="11" borderId="15" xfId="82" applyFont="1" applyFill="1" applyBorder="1" applyAlignment="1">
      <alignment horizontal="center" vertical="center" wrapText="1"/>
    </xf>
    <xf numFmtId="0" fontId="1" fillId="11" borderId="15" xfId="66" applyFont="1" applyFill="1" applyBorder="1" applyAlignment="1">
      <alignment horizontal="center" vertical="center" wrapText="1"/>
      <protection/>
    </xf>
    <xf numFmtId="9" fontId="1" fillId="13" borderId="0" xfId="68" applyFont="1" applyFill="1" applyBorder="1" applyAlignment="1" applyProtection="1">
      <alignment horizontal="center" vertical="center" wrapText="1"/>
      <protection locked="0"/>
    </xf>
    <xf numFmtId="9" fontId="0" fillId="34" borderId="17" xfId="69" applyFont="1" applyFill="1" applyBorder="1" applyAlignment="1" applyProtection="1">
      <alignment vertical="center" wrapText="1"/>
      <protection locked="0"/>
    </xf>
    <xf numFmtId="9" fontId="0" fillId="0" borderId="17" xfId="69" applyFont="1" applyFill="1" applyBorder="1" applyAlignment="1" applyProtection="1">
      <alignment vertical="center" wrapText="1"/>
      <protection locked="0"/>
    </xf>
    <xf numFmtId="9" fontId="0" fillId="0" borderId="17" xfId="68" applyFont="1" applyFill="1" applyBorder="1" applyAlignment="1" applyProtection="1">
      <alignment vertical="center" wrapText="1"/>
      <protection locked="0"/>
    </xf>
    <xf numFmtId="9" fontId="0" fillId="0" borderId="17" xfId="71" applyFont="1" applyFill="1" applyBorder="1" applyAlignment="1">
      <alignment vertical="center" wrapText="1"/>
    </xf>
    <xf numFmtId="9" fontId="0" fillId="0" borderId="17" xfId="69" applyFont="1" applyFill="1" applyBorder="1" applyAlignment="1">
      <alignment vertical="center" wrapText="1"/>
    </xf>
    <xf numFmtId="9" fontId="63" fillId="0" borderId="17" xfId="69" applyFont="1" applyFill="1" applyBorder="1" applyAlignment="1" applyProtection="1">
      <alignment vertical="center" wrapText="1"/>
      <protection locked="0"/>
    </xf>
    <xf numFmtId="9" fontId="0" fillId="0" borderId="17" xfId="69" applyFont="1" applyBorder="1" applyAlignment="1" applyProtection="1">
      <alignment vertical="center" wrapText="1"/>
      <protection locked="0"/>
    </xf>
    <xf numFmtId="9" fontId="0" fillId="0" borderId="17" xfId="69" applyFont="1" applyBorder="1" applyAlignment="1">
      <alignment vertical="center" wrapText="1"/>
    </xf>
    <xf numFmtId="9" fontId="0" fillId="0" borderId="17" xfId="69" applyFont="1" applyBorder="1" applyAlignment="1">
      <alignment vertical="center" wrapText="1"/>
    </xf>
    <xf numFmtId="9" fontId="0" fillId="0" borderId="17" xfId="73" applyFont="1" applyFill="1" applyBorder="1" applyAlignment="1" applyProtection="1">
      <alignment vertical="center" wrapText="1"/>
      <protection locked="0"/>
    </xf>
    <xf numFmtId="9" fontId="0" fillId="0" borderId="17" xfId="72" applyFont="1" applyBorder="1" applyAlignment="1">
      <alignment vertical="center" wrapText="1"/>
    </xf>
    <xf numFmtId="9" fontId="0" fillId="0" borderId="17" xfId="70" applyFont="1" applyFill="1" applyBorder="1" applyAlignment="1">
      <alignment vertical="center" wrapText="1"/>
    </xf>
    <xf numFmtId="197" fontId="0" fillId="0" borderId="17" xfId="68" applyNumberFormat="1" applyFont="1" applyFill="1" applyBorder="1" applyAlignment="1" applyProtection="1">
      <alignment vertical="center" wrapText="1"/>
      <protection locked="0"/>
    </xf>
    <xf numFmtId="9" fontId="0" fillId="0" borderId="17" xfId="62" applyNumberFormat="1" applyFont="1" applyFill="1" applyBorder="1" applyAlignment="1">
      <alignment vertical="center"/>
      <protection/>
    </xf>
    <xf numFmtId="197" fontId="0" fillId="0" borderId="17" xfId="69" applyNumberFormat="1" applyFont="1" applyBorder="1" applyAlignment="1">
      <alignment vertical="center" wrapText="1"/>
    </xf>
    <xf numFmtId="197" fontId="0" fillId="34" borderId="17" xfId="69" applyNumberFormat="1" applyFont="1" applyFill="1" applyBorder="1" applyAlignment="1" applyProtection="1">
      <alignment vertical="center" wrapText="1"/>
      <protection locked="0"/>
    </xf>
    <xf numFmtId="0" fontId="0" fillId="0" borderId="0" xfId="0" applyFont="1" applyAlignment="1">
      <alignment vertical="center"/>
    </xf>
    <xf numFmtId="0" fontId="1" fillId="38" borderId="0" xfId="0" applyFont="1" applyFill="1" applyAlignment="1">
      <alignment horizontal="center" vertical="center"/>
    </xf>
    <xf numFmtId="209" fontId="1" fillId="39" borderId="18" xfId="49" applyNumberFormat="1" applyFont="1" applyFill="1" applyBorder="1" applyAlignment="1">
      <alignment horizontal="center" vertical="center" wrapText="1"/>
    </xf>
    <xf numFmtId="209" fontId="1" fillId="39" borderId="17" xfId="49" applyNumberFormat="1" applyFont="1" applyFill="1" applyBorder="1" applyAlignment="1">
      <alignment horizontal="center" vertical="center" wrapText="1"/>
    </xf>
    <xf numFmtId="209" fontId="0" fillId="0" borderId="0" xfId="49" applyNumberFormat="1" applyFont="1" applyAlignment="1">
      <alignment horizontal="center" vertical="center" wrapText="1"/>
    </xf>
    <xf numFmtId="209" fontId="0" fillId="0" borderId="0" xfId="49" applyNumberFormat="1" applyFont="1" applyFill="1" applyBorder="1" applyAlignment="1">
      <alignment horizontal="center" vertical="center" wrapText="1"/>
    </xf>
    <xf numFmtId="209" fontId="0" fillId="0" borderId="0" xfId="49" applyNumberFormat="1" applyFont="1" applyAlignment="1">
      <alignment horizontal="center" vertical="center"/>
    </xf>
    <xf numFmtId="0" fontId="0" fillId="0" borderId="0" xfId="0" applyFont="1" applyFill="1" applyBorder="1" applyAlignment="1">
      <alignment horizontal="center" vertical="center"/>
    </xf>
    <xf numFmtId="0" fontId="1" fillId="11" borderId="10" xfId="66"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0" applyFont="1" applyFill="1" applyAlignment="1">
      <alignment vertical="center"/>
    </xf>
    <xf numFmtId="0" fontId="0" fillId="0" borderId="0" xfId="62" applyFont="1" applyFill="1" applyBorder="1" applyAlignment="1">
      <alignment horizontal="justify" vertical="center" wrapText="1"/>
      <protection/>
    </xf>
    <xf numFmtId="0" fontId="15" fillId="0" borderId="0" xfId="46" applyFont="1" applyFill="1" applyAlignment="1" applyProtection="1">
      <alignment vertical="center"/>
      <protection/>
    </xf>
    <xf numFmtId="209" fontId="0" fillId="40" borderId="17" xfId="49" applyNumberFormat="1" applyFont="1" applyFill="1" applyBorder="1" applyAlignment="1" applyProtection="1">
      <alignment horizontal="center" vertical="center" wrapText="1"/>
      <protection locked="0"/>
    </xf>
    <xf numFmtId="209" fontId="0" fillId="40" borderId="19" xfId="49" applyNumberFormat="1" applyFont="1" applyFill="1" applyBorder="1" applyAlignment="1" applyProtection="1">
      <alignment horizontal="center" vertical="center" wrapText="1"/>
      <protection locked="0"/>
    </xf>
    <xf numFmtId="209" fontId="0" fillId="40" borderId="18" xfId="49" applyNumberFormat="1" applyFont="1" applyFill="1" applyBorder="1" applyAlignment="1" applyProtection="1">
      <alignment horizontal="center" vertical="center" wrapText="1"/>
      <protection locked="0"/>
    </xf>
    <xf numFmtId="0" fontId="0" fillId="0" borderId="17" xfId="0" applyFont="1" applyBorder="1" applyAlignment="1">
      <alignment horizontal="center" vertical="center" wrapText="1"/>
    </xf>
    <xf numFmtId="14" fontId="0" fillId="34" borderId="15" xfId="0" applyNumberFormat="1" applyFont="1" applyFill="1" applyBorder="1" applyAlignment="1">
      <alignment horizontal="center" vertical="center" wrapText="1"/>
    </xf>
    <xf numFmtId="204" fontId="0" fillId="0" borderId="15" xfId="57" applyNumberFormat="1" applyFont="1" applyBorder="1" applyAlignment="1">
      <alignment horizontal="right" vertical="center" wrapText="1"/>
    </xf>
    <xf numFmtId="204" fontId="0" fillId="0" borderId="0" xfId="57" applyNumberFormat="1" applyFont="1" applyAlignment="1">
      <alignment horizontal="right" vertical="center" wrapText="1"/>
    </xf>
    <xf numFmtId="14" fontId="0" fillId="34" borderId="18" xfId="0" applyNumberFormat="1" applyFont="1" applyFill="1" applyBorder="1" applyAlignment="1">
      <alignment horizontal="center" vertical="center" wrapText="1"/>
    </xf>
    <xf numFmtId="204" fontId="0" fillId="0" borderId="17" xfId="57" applyNumberFormat="1" applyFont="1" applyBorder="1" applyAlignment="1">
      <alignment horizontal="right"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justify" vertical="center" wrapText="1"/>
    </xf>
    <xf numFmtId="9" fontId="1" fillId="0" borderId="0" xfId="0" applyNumberFormat="1" applyFont="1" applyFill="1" applyAlignment="1">
      <alignment horizontal="center" vertical="center"/>
    </xf>
    <xf numFmtId="0" fontId="0" fillId="0" borderId="0" xfId="0" applyFont="1" applyFill="1" applyAlignment="1">
      <alignment horizontal="justify" vertical="center" wrapText="1"/>
    </xf>
    <xf numFmtId="0" fontId="18" fillId="33" borderId="0" xfId="0" applyFont="1" applyFill="1" applyBorder="1" applyAlignment="1" applyProtection="1">
      <alignment horizontal="left" vertical="top" wrapText="1"/>
      <protection/>
    </xf>
    <xf numFmtId="0" fontId="20" fillId="33" borderId="23" xfId="0" applyFont="1" applyFill="1" applyBorder="1" applyAlignment="1" applyProtection="1">
      <alignment horizontal="center" vertical="center" wrapText="1"/>
      <protection/>
    </xf>
    <xf numFmtId="0" fontId="18" fillId="33" borderId="23" xfId="0" applyFont="1" applyFill="1" applyBorder="1" applyAlignment="1" applyProtection="1">
      <alignment horizontal="left" vertical="center" wrapText="1"/>
      <protection/>
    </xf>
    <xf numFmtId="9" fontId="0" fillId="0" borderId="15" xfId="69" applyFont="1" applyBorder="1" applyAlignment="1">
      <alignment horizontal="justify" vertical="center" wrapText="1"/>
    </xf>
    <xf numFmtId="9" fontId="0" fillId="0" borderId="15" xfId="69" applyFont="1" applyFill="1" applyBorder="1" applyAlignment="1">
      <alignment horizontal="justify" vertical="center" wrapText="1"/>
    </xf>
    <xf numFmtId="14" fontId="0" fillId="0" borderId="15" xfId="62" applyNumberFormat="1" applyFont="1" applyBorder="1" applyAlignment="1" applyProtection="1">
      <alignment horizontal="justify" vertical="center" wrapText="1"/>
      <protection locked="0"/>
    </xf>
    <xf numFmtId="9" fontId="0" fillId="0" borderId="15" xfId="0" applyNumberFormat="1" applyFont="1" applyBorder="1" applyAlignment="1">
      <alignment horizontal="justify" vertical="center" wrapText="1"/>
    </xf>
    <xf numFmtId="9" fontId="0" fillId="0" borderId="17" xfId="78" applyFont="1" applyFill="1" applyBorder="1" applyAlignment="1">
      <alignment horizontal="justify" vertical="center" wrapText="1"/>
    </xf>
    <xf numFmtId="4" fontId="0" fillId="0" borderId="15" xfId="69" applyNumberFormat="1" applyFont="1" applyBorder="1" applyAlignment="1" applyProtection="1">
      <alignment horizontal="justify" vertical="center" wrapText="1"/>
      <protection locked="0"/>
    </xf>
    <xf numFmtId="9" fontId="1" fillId="11" borderId="15" xfId="68" applyFont="1" applyFill="1" applyBorder="1" applyAlignment="1">
      <alignment horizontal="center" vertical="center" wrapText="1"/>
    </xf>
    <xf numFmtId="9" fontId="0" fillId="40" borderId="24" xfId="68" applyFont="1" applyFill="1" applyBorder="1" applyAlignment="1" applyProtection="1">
      <alignment horizontal="center" vertical="center" wrapText="1"/>
      <protection locked="0"/>
    </xf>
    <xf numFmtId="9" fontId="0" fillId="0" borderId="17" xfId="68" applyFont="1" applyBorder="1" applyAlignment="1">
      <alignment horizontal="center" vertical="center" wrapText="1"/>
    </xf>
    <xf numFmtId="9" fontId="0" fillId="0" borderId="15" xfId="68" applyFont="1" applyBorder="1" applyAlignment="1">
      <alignment horizontal="center" vertical="center" wrapText="1"/>
    </xf>
    <xf numFmtId="9" fontId="1" fillId="13" borderId="0" xfId="68" applyFont="1" applyFill="1" applyAlignment="1">
      <alignment horizontal="center" vertical="center"/>
    </xf>
    <xf numFmtId="9" fontId="0" fillId="0" borderId="0" xfId="68" applyFont="1" applyAlignment="1">
      <alignment horizontal="center" vertical="center"/>
    </xf>
    <xf numFmtId="9" fontId="0" fillId="0" borderId="18" xfId="68" applyFont="1" applyBorder="1" applyAlignment="1">
      <alignment horizontal="center" vertical="center" wrapText="1"/>
    </xf>
    <xf numFmtId="9" fontId="1" fillId="38" borderId="0" xfId="68" applyFont="1" applyFill="1" applyAlignment="1">
      <alignment horizontal="center" vertical="center"/>
    </xf>
    <xf numFmtId="14" fontId="0" fillId="0" borderId="18" xfId="0" applyNumberFormat="1" applyFont="1" applyFill="1" applyBorder="1" applyAlignment="1">
      <alignment horizontal="center" vertical="center" wrapText="1"/>
    </xf>
    <xf numFmtId="0" fontId="0" fillId="0" borderId="18" xfId="0" applyFont="1" applyFill="1" applyBorder="1" applyAlignment="1">
      <alignment horizontal="justify" vertical="center" wrapText="1"/>
    </xf>
    <xf numFmtId="193" fontId="16" fillId="33" borderId="25" xfId="49" applyFont="1" applyFill="1" applyBorder="1" applyAlignment="1">
      <alignment horizontal="center" vertical="center" wrapText="1"/>
    </xf>
    <xf numFmtId="0" fontId="0" fillId="0" borderId="15" xfId="62" applyFont="1" applyBorder="1" applyAlignment="1">
      <alignment horizontal="justify" vertical="center" wrapText="1"/>
      <protection/>
    </xf>
    <xf numFmtId="9" fontId="0" fillId="0" borderId="15" xfId="69" applyFont="1" applyBorder="1" applyAlignment="1">
      <alignment horizontal="left" vertical="center" wrapText="1"/>
    </xf>
    <xf numFmtId="9" fontId="0" fillId="0" borderId="18" xfId="69" applyFont="1" applyFill="1" applyBorder="1" applyAlignment="1">
      <alignment vertical="center" wrapText="1"/>
    </xf>
    <xf numFmtId="0" fontId="0" fillId="0" borderId="15" xfId="0" applyFont="1" applyFill="1" applyBorder="1" applyAlignment="1">
      <alignment horizontal="justify" wrapText="1"/>
    </xf>
    <xf numFmtId="193" fontId="64" fillId="33" borderId="15" xfId="49" applyFont="1" applyFill="1" applyBorder="1" applyAlignment="1">
      <alignment horizontal="center" vertical="center" wrapText="1"/>
    </xf>
    <xf numFmtId="209" fontId="64" fillId="33" borderId="15" xfId="49"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209" fontId="0" fillId="0" borderId="17" xfId="49" applyNumberFormat="1" applyFont="1" applyFill="1" applyBorder="1" applyAlignment="1">
      <alignment horizontal="center" vertical="center" wrapText="1"/>
    </xf>
    <xf numFmtId="9" fontId="0" fillId="0" borderId="15" xfId="68" applyFont="1" applyFill="1" applyBorder="1" applyAlignment="1">
      <alignment horizontal="center" vertical="center" wrapText="1"/>
    </xf>
    <xf numFmtId="0" fontId="0" fillId="0" borderId="17" xfId="0" applyFont="1" applyFill="1" applyBorder="1" applyAlignment="1">
      <alignment vertical="center" wrapText="1"/>
    </xf>
    <xf numFmtId="204" fontId="0" fillId="0" borderId="15" xfId="57" applyNumberFormat="1" applyFont="1" applyFill="1" applyBorder="1" applyAlignment="1">
      <alignment horizontal="right" vertical="center" wrapText="1"/>
    </xf>
    <xf numFmtId="9" fontId="0" fillId="0" borderId="15" xfId="76" applyFont="1" applyFill="1" applyBorder="1" applyAlignment="1">
      <alignment horizontal="justify" vertical="center" wrapText="1"/>
    </xf>
    <xf numFmtId="9" fontId="0" fillId="0" borderId="15" xfId="78" applyFont="1" applyFill="1" applyBorder="1" applyAlignment="1">
      <alignment horizontal="justify" vertical="center" wrapText="1"/>
    </xf>
    <xf numFmtId="14" fontId="0" fillId="0" borderId="15" xfId="62" applyNumberFormat="1" applyFont="1" applyFill="1" applyBorder="1" applyAlignment="1" applyProtection="1">
      <alignment horizontal="center" vertical="center" wrapText="1"/>
      <protection locked="0"/>
    </xf>
    <xf numFmtId="0" fontId="0" fillId="0" borderId="15" xfId="62" applyFont="1" applyFill="1" applyBorder="1" applyAlignment="1" applyProtection="1">
      <alignment horizontal="justify" vertical="center" wrapText="1"/>
      <protection locked="0"/>
    </xf>
    <xf numFmtId="10" fontId="0" fillId="0" borderId="15" xfId="69" applyNumberFormat="1" applyFont="1" applyFill="1" applyBorder="1" applyAlignment="1" applyProtection="1">
      <alignment horizontal="justify" vertical="center" wrapText="1"/>
      <protection locked="0"/>
    </xf>
    <xf numFmtId="9" fontId="0" fillId="0" borderId="17" xfId="0" applyNumberFormat="1" applyFont="1" applyBorder="1" applyAlignment="1">
      <alignment horizontal="justify" vertical="center" wrapText="1"/>
    </xf>
    <xf numFmtId="14" fontId="18" fillId="33" borderId="23"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0" borderId="0" xfId="0" applyFont="1" applyAlignment="1">
      <alignment vertical="center" wrapText="1"/>
    </xf>
    <xf numFmtId="0" fontId="26" fillId="33" borderId="23" xfId="0" applyFont="1" applyFill="1" applyBorder="1" applyAlignment="1" applyProtection="1">
      <alignment horizontal="left" vertical="center" wrapText="1"/>
      <protection/>
    </xf>
    <xf numFmtId="0" fontId="18" fillId="33" borderId="26" xfId="0" applyFont="1" applyFill="1" applyBorder="1" applyAlignment="1" applyProtection="1">
      <alignment horizontal="left" vertical="center" wrapText="1"/>
      <protection/>
    </xf>
    <xf numFmtId="0" fontId="18" fillId="33" borderId="27" xfId="0" applyFont="1" applyFill="1" applyBorder="1" applyAlignment="1" applyProtection="1">
      <alignment horizontal="left" vertical="center" wrapText="1"/>
      <protection/>
    </xf>
    <xf numFmtId="14" fontId="18" fillId="33" borderId="27" xfId="0" applyNumberFormat="1" applyFont="1" applyFill="1" applyBorder="1" applyAlignment="1" applyProtection="1">
      <alignment horizontal="center" vertical="center" wrapText="1"/>
      <protection/>
    </xf>
    <xf numFmtId="0" fontId="18" fillId="33" borderId="28" xfId="0" applyFont="1" applyFill="1" applyBorder="1" applyAlignment="1" applyProtection="1">
      <alignment horizontal="left" vertical="center" wrapText="1"/>
      <protection/>
    </xf>
    <xf numFmtId="14" fontId="18" fillId="33" borderId="28" xfId="0" applyNumberFormat="1" applyFont="1" applyFill="1" applyBorder="1" applyAlignment="1" applyProtection="1">
      <alignment horizontal="center" vertical="center" wrapText="1"/>
      <protection/>
    </xf>
    <xf numFmtId="0" fontId="18" fillId="33" borderId="29" xfId="0" applyFont="1" applyFill="1" applyBorder="1" applyAlignment="1" applyProtection="1">
      <alignment horizontal="left" vertical="center" wrapText="1"/>
      <protection/>
    </xf>
    <xf numFmtId="0" fontId="0" fillId="0" borderId="30" xfId="0" applyFont="1" applyBorder="1" applyAlignment="1">
      <alignment vertical="center" wrapText="1"/>
    </xf>
    <xf numFmtId="14" fontId="18" fillId="33" borderId="29" xfId="0" applyNumberFormat="1" applyFont="1" applyFill="1" applyBorder="1" applyAlignment="1" applyProtection="1">
      <alignment horizontal="center" vertical="center" wrapText="1"/>
      <protection/>
    </xf>
    <xf numFmtId="0" fontId="18" fillId="33" borderId="31" xfId="0" applyFont="1" applyFill="1" applyBorder="1" applyAlignment="1" applyProtection="1">
      <alignment horizontal="left" vertical="center" wrapText="1"/>
      <protection/>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14" fontId="0" fillId="0" borderId="17" xfId="0" applyNumberFormat="1" applyFont="1" applyBorder="1" applyAlignment="1">
      <alignment horizontal="center" vertical="center" wrapText="1"/>
    </xf>
    <xf numFmtId="14" fontId="0" fillId="0" borderId="19" xfId="0" applyNumberFormat="1" applyFont="1" applyBorder="1" applyAlignment="1">
      <alignment horizontal="center" vertical="center" wrapText="1"/>
    </xf>
    <xf numFmtId="14" fontId="0" fillId="0" borderId="18" xfId="0" applyNumberFormat="1" applyFont="1" applyBorder="1" applyAlignment="1">
      <alignment horizontal="center" vertical="center" wrapText="1"/>
    </xf>
    <xf numFmtId="204" fontId="0" fillId="0" borderId="17" xfId="57" applyNumberFormat="1" applyFont="1" applyBorder="1" applyAlignment="1">
      <alignment horizontal="center" vertical="center" wrapText="1"/>
    </xf>
    <xf numFmtId="204" fontId="0" fillId="0" borderId="19" xfId="57" applyNumberFormat="1" applyFont="1" applyBorder="1" applyAlignment="1">
      <alignment horizontal="center" vertical="center" wrapText="1"/>
    </xf>
    <xf numFmtId="204" fontId="0" fillId="0" borderId="18" xfId="57" applyNumberFormat="1" applyFont="1" applyBorder="1" applyAlignment="1">
      <alignment horizontal="center" vertical="center" wrapText="1"/>
    </xf>
    <xf numFmtId="9" fontId="0" fillId="0" borderId="17" xfId="68" applyFont="1" applyBorder="1" applyAlignment="1">
      <alignment horizontal="center" vertical="center" wrapText="1"/>
    </xf>
    <xf numFmtId="9" fontId="0" fillId="0" borderId="19" xfId="68" applyFont="1" applyBorder="1" applyAlignment="1">
      <alignment horizontal="center" vertical="center" wrapText="1"/>
    </xf>
    <xf numFmtId="9" fontId="0" fillId="0" borderId="18" xfId="68" applyFont="1" applyBorder="1" applyAlignment="1">
      <alignment horizontal="center" vertical="center" wrapText="1"/>
    </xf>
    <xf numFmtId="9" fontId="0" fillId="0" borderId="15" xfId="68"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14" fontId="0" fillId="0" borderId="17"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9" fontId="1" fillId="11" borderId="24" xfId="82" applyFont="1" applyFill="1" applyBorder="1" applyAlignment="1">
      <alignment horizontal="center" vertical="center" wrapText="1"/>
    </xf>
    <xf numFmtId="9" fontId="1" fillId="11" borderId="10" xfId="82" applyFont="1" applyFill="1" applyBorder="1" applyAlignment="1">
      <alignment horizontal="center" vertical="center" wrapText="1"/>
    </xf>
    <xf numFmtId="204" fontId="0" fillId="0" borderId="17" xfId="57" applyNumberFormat="1" applyFont="1" applyBorder="1" applyAlignment="1">
      <alignment horizontal="right" vertical="center" wrapText="1"/>
    </xf>
    <xf numFmtId="204" fontId="0" fillId="0" borderId="19" xfId="57" applyNumberFormat="1" applyFont="1" applyBorder="1" applyAlignment="1">
      <alignment horizontal="right" vertical="center" wrapText="1"/>
    </xf>
    <xf numFmtId="0" fontId="0" fillId="0" borderId="15" xfId="0" applyFont="1" applyBorder="1" applyAlignment="1">
      <alignment horizontal="center" vertical="center" wrapText="1"/>
    </xf>
    <xf numFmtId="204" fontId="0" fillId="0" borderId="17" xfId="57" applyNumberFormat="1" applyFont="1" applyBorder="1" applyAlignment="1">
      <alignment horizontal="right" vertical="center" wrapText="1"/>
    </xf>
    <xf numFmtId="204" fontId="0" fillId="0" borderId="19" xfId="57" applyNumberFormat="1" applyFont="1" applyBorder="1" applyAlignment="1">
      <alignment horizontal="right" vertical="center" wrapText="1"/>
    </xf>
    <xf numFmtId="204" fontId="0" fillId="0" borderId="17" xfId="57" applyNumberFormat="1" applyFont="1" applyFill="1" applyBorder="1" applyAlignment="1">
      <alignment horizontal="right" vertical="center" wrapText="1"/>
    </xf>
    <xf numFmtId="204" fontId="0" fillId="0" borderId="19" xfId="57" applyNumberFormat="1" applyFont="1" applyFill="1" applyBorder="1" applyAlignment="1">
      <alignment horizontal="right" vertical="center" wrapText="1"/>
    </xf>
    <xf numFmtId="0" fontId="0" fillId="0" borderId="15" xfId="0" applyFont="1" applyFill="1" applyBorder="1" applyAlignment="1">
      <alignment horizontal="center" vertical="center" wrapText="1"/>
    </xf>
    <xf numFmtId="9" fontId="0" fillId="0" borderId="15" xfId="69" applyFont="1" applyBorder="1" applyAlignment="1">
      <alignment horizontal="center" vertical="center" wrapText="1"/>
    </xf>
    <xf numFmtId="9" fontId="0" fillId="0" borderId="17" xfId="69" applyFont="1" applyBorder="1" applyAlignment="1">
      <alignment horizontal="center" vertical="center" wrapText="1"/>
    </xf>
    <xf numFmtId="9" fontId="0" fillId="0" borderId="19" xfId="69" applyFont="1" applyBorder="1" applyAlignment="1">
      <alignment horizontal="center" vertical="center" wrapText="1"/>
    </xf>
    <xf numFmtId="9" fontId="1" fillId="39" borderId="17" xfId="68" applyFont="1" applyFill="1" applyBorder="1" applyAlignment="1">
      <alignment horizontal="center" vertical="center" wrapText="1"/>
    </xf>
    <xf numFmtId="9" fontId="1" fillId="39" borderId="18" xfId="68" applyFont="1" applyFill="1" applyBorder="1" applyAlignment="1">
      <alignment horizontal="center" vertical="center" wrapText="1"/>
    </xf>
    <xf numFmtId="0" fontId="1" fillId="8" borderId="24" xfId="0" applyFont="1" applyFill="1" applyBorder="1" applyAlignment="1" applyProtection="1">
      <alignment horizontal="left" vertical="center" wrapText="1"/>
      <protection locked="0"/>
    </xf>
    <xf numFmtId="0" fontId="1" fillId="8" borderId="10" xfId="0" applyFont="1" applyFill="1" applyBorder="1" applyAlignment="1" applyProtection="1">
      <alignment horizontal="left" vertical="center" wrapText="1"/>
      <protection locked="0"/>
    </xf>
    <xf numFmtId="0" fontId="1" fillId="8" borderId="15" xfId="0" applyFont="1" applyFill="1" applyBorder="1" applyAlignment="1">
      <alignment horizontal="center" vertical="center" wrapText="1"/>
    </xf>
    <xf numFmtId="204" fontId="0" fillId="0" borderId="15" xfId="57" applyNumberFormat="1" applyFont="1" applyFill="1" applyBorder="1" applyAlignment="1">
      <alignment horizontal="right" vertical="center" wrapText="1"/>
    </xf>
    <xf numFmtId="14" fontId="0" fillId="0" borderId="15" xfId="62" applyNumberFormat="1" applyFont="1" applyFill="1" applyBorder="1" applyAlignment="1" applyProtection="1">
      <alignment horizontal="center" vertical="center" wrapText="1"/>
      <protection locked="0"/>
    </xf>
    <xf numFmtId="0" fontId="0" fillId="0" borderId="17" xfId="62" applyFont="1" applyFill="1" applyBorder="1" applyAlignment="1" applyProtection="1">
      <alignment horizontal="center" vertical="center" wrapText="1"/>
      <protection locked="0"/>
    </xf>
    <xf numFmtId="0" fontId="0" fillId="0" borderId="18" xfId="62" applyFont="1" applyFill="1" applyBorder="1" applyAlignment="1" applyProtection="1">
      <alignment horizontal="center" vertical="center" wrapText="1"/>
      <protection locked="0"/>
    </xf>
    <xf numFmtId="209" fontId="0" fillId="0" borderId="17" xfId="49" applyNumberFormat="1" applyFont="1" applyFill="1" applyBorder="1" applyAlignment="1">
      <alignment horizontal="center" vertical="center" wrapText="1"/>
    </xf>
    <xf numFmtId="209" fontId="0" fillId="0" borderId="18" xfId="49" applyNumberFormat="1" applyFont="1" applyFill="1" applyBorder="1" applyAlignment="1">
      <alignment horizontal="center" vertical="center" wrapText="1"/>
    </xf>
    <xf numFmtId="209" fontId="1" fillId="39" borderId="17" xfId="49" applyNumberFormat="1" applyFont="1" applyFill="1" applyBorder="1" applyAlignment="1">
      <alignment horizontal="center" vertical="center" wrapText="1"/>
    </xf>
    <xf numFmtId="209" fontId="1" fillId="39" borderId="18" xfId="49" applyNumberFormat="1" applyFont="1" applyFill="1" applyBorder="1" applyAlignment="1">
      <alignment horizontal="center" vertical="center" wrapText="1"/>
    </xf>
    <xf numFmtId="9" fontId="0" fillId="0" borderId="17" xfId="68" applyFont="1" applyFill="1" applyBorder="1" applyAlignment="1">
      <alignment horizontal="center" vertical="center" wrapText="1"/>
    </xf>
    <xf numFmtId="9" fontId="0" fillId="0" borderId="18" xfId="68" applyFont="1" applyFill="1" applyBorder="1" applyAlignment="1">
      <alignment horizontal="center" vertical="center" wrapText="1"/>
    </xf>
    <xf numFmtId="204" fontId="0" fillId="0" borderId="15" xfId="57" applyNumberFormat="1" applyFont="1" applyBorder="1" applyAlignment="1">
      <alignment horizontal="right" vertical="center" wrapText="1"/>
    </xf>
    <xf numFmtId="0" fontId="1" fillId="8" borderId="15" xfId="0" applyFont="1" applyFill="1" applyBorder="1" applyAlignment="1" applyProtection="1">
      <alignment horizontal="left" vertical="center" wrapText="1"/>
      <protection locked="0"/>
    </xf>
    <xf numFmtId="0" fontId="0" fillId="40" borderId="32" xfId="62" applyFont="1" applyFill="1" applyBorder="1" applyAlignment="1" applyProtection="1">
      <alignment horizontal="center" vertical="center" wrapText="1"/>
      <protection locked="0"/>
    </xf>
    <xf numFmtId="0" fontId="0" fillId="40" borderId="33" xfId="62" applyFont="1" applyFill="1" applyBorder="1" applyAlignment="1" applyProtection="1">
      <alignment horizontal="center" vertical="center" wrapText="1"/>
      <protection locked="0"/>
    </xf>
    <xf numFmtId="0" fontId="0" fillId="40" borderId="34" xfId="62" applyFont="1" applyFill="1" applyBorder="1" applyAlignment="1" applyProtection="1">
      <alignment horizontal="center" vertical="center" wrapText="1"/>
      <protection locked="0"/>
    </xf>
    <xf numFmtId="0" fontId="0" fillId="40" borderId="17" xfId="62" applyFont="1" applyFill="1" applyBorder="1" applyAlignment="1" applyProtection="1">
      <alignment horizontal="center" vertical="center" wrapText="1"/>
      <protection locked="0"/>
    </xf>
    <xf numFmtId="0" fontId="0" fillId="40" borderId="19" xfId="62" applyFont="1" applyFill="1" applyBorder="1" applyAlignment="1" applyProtection="1">
      <alignment horizontal="center" vertical="center" wrapText="1"/>
      <protection locked="0"/>
    </xf>
    <xf numFmtId="0" fontId="0" fillId="40" borderId="18" xfId="62" applyFont="1" applyFill="1" applyBorder="1" applyAlignment="1" applyProtection="1">
      <alignment horizontal="center" vertical="center" wrapText="1"/>
      <protection locked="0"/>
    </xf>
    <xf numFmtId="209" fontId="0" fillId="40" borderId="17" xfId="49" applyNumberFormat="1" applyFont="1" applyFill="1" applyBorder="1" applyAlignment="1" applyProtection="1">
      <alignment horizontal="center" vertical="center" wrapText="1"/>
      <protection locked="0"/>
    </xf>
    <xf numFmtId="209" fontId="0" fillId="40" borderId="19" xfId="49" applyNumberFormat="1" applyFont="1" applyFill="1" applyBorder="1" applyAlignment="1" applyProtection="1">
      <alignment horizontal="center" vertical="center" wrapText="1"/>
      <protection locked="0"/>
    </xf>
    <xf numFmtId="209" fontId="0" fillId="40" borderId="18" xfId="49" applyNumberFormat="1" applyFont="1" applyFill="1" applyBorder="1" applyAlignment="1" applyProtection="1">
      <alignment horizontal="center" vertical="center" wrapText="1"/>
      <protection locked="0"/>
    </xf>
    <xf numFmtId="193" fontId="25" fillId="33" borderId="33" xfId="49" applyFont="1" applyFill="1" applyBorder="1" applyAlignment="1">
      <alignment horizontal="center" vertical="center" wrapText="1"/>
    </xf>
    <xf numFmtId="193" fontId="25" fillId="33" borderId="0" xfId="49" applyFont="1" applyFill="1" applyBorder="1" applyAlignment="1">
      <alignment horizontal="center" vertical="center" wrapText="1"/>
    </xf>
    <xf numFmtId="193" fontId="25" fillId="33" borderId="34" xfId="49" applyFont="1" applyFill="1" applyBorder="1" applyAlignment="1">
      <alignment horizontal="center" vertical="center" wrapText="1"/>
    </xf>
    <xf numFmtId="193" fontId="25" fillId="33" borderId="22" xfId="49" applyFont="1" applyFill="1" applyBorder="1" applyAlignment="1">
      <alignment horizontal="center" vertical="center" wrapText="1"/>
    </xf>
    <xf numFmtId="14" fontId="0" fillId="0" borderId="15" xfId="0" applyNumberFormat="1" applyFont="1" applyBorder="1" applyAlignment="1">
      <alignment horizontal="center" vertical="center" wrapText="1"/>
    </xf>
    <xf numFmtId="0" fontId="0" fillId="40" borderId="15" xfId="62" applyFont="1" applyFill="1" applyBorder="1" applyAlignment="1" applyProtection="1">
      <alignment horizontal="center" vertical="center" wrapText="1"/>
      <protection locked="0"/>
    </xf>
    <xf numFmtId="14" fontId="0" fillId="0" borderId="15" xfId="0" applyNumberFormat="1" applyFont="1" applyFill="1" applyBorder="1" applyAlignment="1">
      <alignment horizontal="center" vertical="center" wrapText="1"/>
    </xf>
    <xf numFmtId="193" fontId="1" fillId="0" borderId="15" xfId="49" applyFont="1" applyFill="1" applyBorder="1" applyAlignment="1" applyProtection="1">
      <alignment horizontal="left" vertical="center" wrapText="1"/>
      <protection locked="0"/>
    </xf>
    <xf numFmtId="193" fontId="1" fillId="0" borderId="18" xfId="49"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193" fontId="64" fillId="33" borderId="24" xfId="49" applyFont="1" applyFill="1" applyBorder="1" applyAlignment="1">
      <alignment horizontal="right" vertical="center" wrapText="1"/>
    </xf>
    <xf numFmtId="193" fontId="64" fillId="33" borderId="10" xfId="49" applyFont="1" applyFill="1" applyBorder="1" applyAlignment="1">
      <alignment horizontal="right" vertical="center" wrapText="1"/>
    </xf>
    <xf numFmtId="0" fontId="0" fillId="40" borderId="17" xfId="62" applyFont="1" applyFill="1" applyBorder="1" applyAlignment="1" applyProtection="1">
      <alignment horizontal="justify" vertical="center" wrapText="1"/>
      <protection locked="0"/>
    </xf>
    <xf numFmtId="0" fontId="0" fillId="40" borderId="19" xfId="62" applyFont="1" applyFill="1" applyBorder="1" applyAlignment="1" applyProtection="1">
      <alignment horizontal="justify" vertical="center" wrapText="1"/>
      <protection locked="0"/>
    </xf>
    <xf numFmtId="0" fontId="0" fillId="40" borderId="18" xfId="62" applyFont="1" applyFill="1" applyBorder="1" applyAlignment="1" applyProtection="1">
      <alignment horizontal="justify" vertical="center" wrapText="1"/>
      <protection locked="0"/>
    </xf>
    <xf numFmtId="193" fontId="64" fillId="33" borderId="32" xfId="49" applyFont="1" applyFill="1" applyBorder="1" applyAlignment="1">
      <alignment horizontal="right" vertical="center" wrapText="1"/>
    </xf>
    <xf numFmtId="193" fontId="64" fillId="33" borderId="21" xfId="49" applyFont="1" applyFill="1" applyBorder="1" applyAlignment="1">
      <alignment horizontal="right" vertical="center" wrapText="1"/>
    </xf>
    <xf numFmtId="193" fontId="64" fillId="33" borderId="34" xfId="49" applyFont="1" applyFill="1" applyBorder="1" applyAlignment="1">
      <alignment horizontal="right" vertical="center" wrapText="1"/>
    </xf>
    <xf numFmtId="193" fontId="64" fillId="33" borderId="20" xfId="49" applyFont="1" applyFill="1" applyBorder="1" applyAlignment="1">
      <alignment horizontal="right" vertical="center" wrapText="1"/>
    </xf>
    <xf numFmtId="193" fontId="12" fillId="33" borderId="15" xfId="49" applyFont="1" applyFill="1" applyBorder="1" applyAlignment="1">
      <alignment horizontal="center" vertical="center" wrapText="1"/>
    </xf>
    <xf numFmtId="193" fontId="0" fillId="0" borderId="15" xfId="49" applyFont="1" applyFill="1" applyBorder="1" applyAlignment="1">
      <alignment horizontal="center" vertical="center" wrapText="1"/>
    </xf>
    <xf numFmtId="14" fontId="0" fillId="0" borderId="24"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0" fontId="1" fillId="0" borderId="32"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14" fontId="0" fillId="0" borderId="19" xfId="0" applyNumberFormat="1" applyFont="1" applyFill="1" applyBorder="1" applyAlignment="1">
      <alignment horizontal="center" vertical="center" wrapText="1"/>
    </xf>
    <xf numFmtId="204" fontId="0" fillId="0" borderId="18" xfId="57" applyNumberFormat="1" applyFont="1" applyBorder="1" applyAlignment="1">
      <alignment horizontal="right" vertical="center" wrapText="1"/>
    </xf>
    <xf numFmtId="0" fontId="4" fillId="8" borderId="15" xfId="0" applyFont="1" applyFill="1" applyBorder="1" applyAlignment="1" applyProtection="1">
      <alignment horizontal="left" vertical="center" wrapText="1"/>
      <protection locked="0"/>
    </xf>
    <xf numFmtId="0" fontId="1" fillId="8" borderId="15" xfId="0" applyFont="1" applyFill="1" applyBorder="1" applyAlignment="1">
      <alignment horizontal="left"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0" fillId="0" borderId="15" xfId="0" applyFont="1" applyFill="1" applyBorder="1" applyAlignment="1">
      <alignment horizontal="left" vertical="center" wrapText="1"/>
    </xf>
    <xf numFmtId="3" fontId="5" fillId="33" borderId="36" xfId="66" applyNumberFormat="1" applyFont="1" applyFill="1" applyBorder="1" applyAlignment="1">
      <alignment horizontal="center" vertical="center" wrapText="1"/>
      <protection/>
    </xf>
    <xf numFmtId="3" fontId="5" fillId="33" borderId="37" xfId="66" applyNumberFormat="1" applyFont="1" applyFill="1" applyBorder="1" applyAlignment="1">
      <alignment horizontal="center" vertical="center" wrapText="1"/>
      <protection/>
    </xf>
    <xf numFmtId="3" fontId="8" fillId="33" borderId="38" xfId="66" applyNumberFormat="1" applyFont="1" applyFill="1" applyBorder="1" applyAlignment="1">
      <alignment horizontal="center" vertical="center" wrapText="1"/>
      <protection/>
    </xf>
    <xf numFmtId="3" fontId="8" fillId="33" borderId="39" xfId="66" applyNumberFormat="1" applyFont="1" applyFill="1" applyBorder="1" applyAlignment="1">
      <alignment horizontal="center" vertical="center" wrapText="1"/>
      <protection/>
    </xf>
    <xf numFmtId="3" fontId="8" fillId="33" borderId="40" xfId="66" applyNumberFormat="1" applyFont="1" applyFill="1" applyBorder="1" applyAlignment="1">
      <alignment horizontal="center" vertical="center" wrapText="1"/>
      <protection/>
    </xf>
    <xf numFmtId="3" fontId="8" fillId="33" borderId="25" xfId="66" applyNumberFormat="1" applyFont="1" applyFill="1" applyBorder="1" applyAlignment="1">
      <alignment horizontal="center" vertical="center" wrapText="1"/>
      <protection/>
    </xf>
    <xf numFmtId="3" fontId="8" fillId="33" borderId="0" xfId="66" applyNumberFormat="1" applyFont="1" applyFill="1" applyBorder="1" applyAlignment="1">
      <alignment horizontal="center" vertical="center" wrapText="1"/>
      <protection/>
    </xf>
    <xf numFmtId="3" fontId="8" fillId="33" borderId="41" xfId="66" applyNumberFormat="1" applyFont="1" applyFill="1" applyBorder="1" applyAlignment="1">
      <alignment horizontal="center" vertical="center" wrapText="1"/>
      <protection/>
    </xf>
    <xf numFmtId="3" fontId="8" fillId="33" borderId="42" xfId="66" applyNumberFormat="1" applyFont="1" applyFill="1" applyBorder="1" applyAlignment="1">
      <alignment horizontal="center" vertical="center" wrapText="1"/>
      <protection/>
    </xf>
    <xf numFmtId="3" fontId="8" fillId="33" borderId="43" xfId="66" applyNumberFormat="1" applyFont="1" applyFill="1" applyBorder="1" applyAlignment="1">
      <alignment horizontal="center" vertical="center" wrapText="1"/>
      <protection/>
    </xf>
    <xf numFmtId="3" fontId="8" fillId="33" borderId="44" xfId="66" applyNumberFormat="1" applyFont="1" applyFill="1" applyBorder="1" applyAlignment="1">
      <alignment horizontal="center" vertical="center" wrapText="1"/>
      <protection/>
    </xf>
    <xf numFmtId="3" fontId="6" fillId="33" borderId="45" xfId="66" applyNumberFormat="1" applyFont="1" applyFill="1" applyBorder="1" applyAlignment="1">
      <alignment horizontal="right" vertical="center" wrapText="1"/>
      <protection/>
    </xf>
    <xf numFmtId="3" fontId="6" fillId="33" borderId="46" xfId="66" applyNumberFormat="1" applyFont="1" applyFill="1" applyBorder="1" applyAlignment="1">
      <alignment horizontal="right" vertical="center" wrapText="1"/>
      <protection/>
    </xf>
    <xf numFmtId="3" fontId="6" fillId="33" borderId="10" xfId="66" applyNumberFormat="1" applyFont="1" applyFill="1" applyBorder="1" applyAlignment="1">
      <alignment horizontal="right" vertical="center" wrapText="1"/>
      <protection/>
    </xf>
    <xf numFmtId="3" fontId="6" fillId="33" borderId="11" xfId="66" applyNumberFormat="1" applyFont="1" applyFill="1" applyBorder="1" applyAlignment="1">
      <alignment horizontal="right" vertical="center" wrapText="1"/>
      <protection/>
    </xf>
    <xf numFmtId="3" fontId="4" fillId="0" borderId="18" xfId="66" applyNumberFormat="1" applyFont="1" applyFill="1" applyBorder="1" applyAlignment="1" applyProtection="1">
      <alignment horizontal="left" vertical="center" wrapText="1"/>
      <protection locked="0"/>
    </xf>
    <xf numFmtId="3" fontId="4" fillId="0" borderId="15" xfId="66" applyNumberFormat="1" applyFont="1" applyFill="1" applyBorder="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4" xfId="0" applyFont="1" applyFill="1" applyBorder="1" applyAlignment="1">
      <alignment horizontal="left" vertical="center" wrapText="1"/>
    </xf>
    <xf numFmtId="0" fontId="1" fillId="0" borderId="35" xfId="0" applyFont="1" applyFill="1" applyBorder="1" applyAlignment="1">
      <alignment horizontal="left" vertical="center" wrapText="1"/>
    </xf>
    <xf numFmtId="3" fontId="4" fillId="0" borderId="15" xfId="66" applyNumberFormat="1" applyFont="1" applyFill="1" applyBorder="1" applyAlignment="1" applyProtection="1">
      <alignment horizontal="left" vertical="center" wrapText="1"/>
      <protection locked="0"/>
    </xf>
    <xf numFmtId="3" fontId="0" fillId="0" borderId="24" xfId="66" applyNumberFormat="1" applyFont="1" applyFill="1" applyBorder="1" applyAlignment="1">
      <alignment horizontal="left" vertical="center" wrapText="1"/>
      <protection/>
    </xf>
    <xf numFmtId="3" fontId="0" fillId="0" borderId="10" xfId="66" applyNumberFormat="1" applyFont="1" applyFill="1" applyBorder="1" applyAlignment="1">
      <alignment horizontal="left" vertical="center" wrapText="1"/>
      <protection/>
    </xf>
    <xf numFmtId="0" fontId="0" fillId="0" borderId="21" xfId="62" applyFont="1" applyBorder="1" applyAlignment="1" applyProtection="1">
      <alignment horizontal="center" vertical="center" wrapText="1"/>
      <protection locked="0"/>
    </xf>
    <xf numFmtId="0" fontId="0" fillId="0" borderId="47" xfId="62" applyFont="1" applyBorder="1" applyAlignment="1" applyProtection="1">
      <alignment horizontal="center" vertical="center" wrapText="1"/>
      <protection locked="0"/>
    </xf>
    <xf numFmtId="0" fontId="0" fillId="0" borderId="17" xfId="62" applyFont="1" applyBorder="1" applyAlignment="1" applyProtection="1">
      <alignment horizontal="center" vertical="center" wrapText="1"/>
      <protection locked="0"/>
    </xf>
    <xf numFmtId="0" fontId="0" fillId="0" borderId="19" xfId="62" applyFont="1" applyBorder="1" applyAlignment="1" applyProtection="1">
      <alignment horizontal="center" vertical="center" wrapText="1"/>
      <protection locked="0"/>
    </xf>
    <xf numFmtId="207" fontId="0" fillId="0" borderId="17" xfId="62" applyNumberFormat="1" applyFont="1" applyBorder="1" applyAlignment="1" applyProtection="1">
      <alignment horizontal="center" vertical="center" wrapText="1"/>
      <protection locked="0"/>
    </xf>
    <xf numFmtId="207" fontId="0" fillId="0" borderId="19" xfId="62" applyNumberFormat="1" applyFont="1" applyBorder="1" applyAlignment="1" applyProtection="1">
      <alignment horizontal="center" vertical="center" wrapText="1"/>
      <protection locked="0"/>
    </xf>
    <xf numFmtId="14" fontId="0" fillId="0" borderId="19" xfId="0" applyNumberFormat="1" applyBorder="1" applyAlignment="1">
      <alignment horizontal="center" vertical="center" wrapText="1"/>
    </xf>
    <xf numFmtId="3" fontId="1" fillId="35" borderId="17" xfId="66" applyNumberFormat="1" applyFont="1" applyFill="1" applyBorder="1" applyAlignment="1">
      <alignment horizontal="center" vertical="center" wrapText="1"/>
      <protection/>
    </xf>
    <xf numFmtId="3" fontId="1" fillId="35" borderId="19" xfId="66" applyNumberFormat="1" applyFont="1" applyFill="1" applyBorder="1" applyAlignment="1">
      <alignment horizontal="center" vertical="center" wrapText="1"/>
      <protection/>
    </xf>
    <xf numFmtId="0" fontId="17"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left" vertical="center" wrapText="1"/>
      <protection/>
    </xf>
    <xf numFmtId="0" fontId="19" fillId="33" borderId="23" xfId="0" applyFont="1" applyFill="1" applyBorder="1" applyAlignment="1" applyProtection="1">
      <alignment horizontal="left" vertical="center" wrapText="1"/>
      <protection/>
    </xf>
    <xf numFmtId="0" fontId="20" fillId="33" borderId="23" xfId="0" applyFont="1" applyFill="1" applyBorder="1" applyAlignment="1" applyProtection="1">
      <alignment horizontal="center" vertical="center" wrapText="1"/>
      <protection/>
    </xf>
    <xf numFmtId="0" fontId="18" fillId="33" borderId="23" xfId="0" applyFont="1" applyFill="1" applyBorder="1" applyAlignment="1" applyProtection="1">
      <alignment horizontal="left" vertical="center" wrapText="1"/>
      <protection/>
    </xf>
    <xf numFmtId="0" fontId="26" fillId="33" borderId="23" xfId="0" applyFont="1" applyFill="1" applyBorder="1" applyAlignment="1" applyProtection="1">
      <alignment horizontal="left" vertical="center" wrapText="1"/>
      <protection/>
    </xf>
    <xf numFmtId="14" fontId="18" fillId="33" borderId="23" xfId="0" applyNumberFormat="1" applyFont="1" applyFill="1" applyBorder="1" applyAlignment="1" applyProtection="1">
      <alignment horizontal="center" vertical="center" wrapText="1"/>
      <protection/>
    </xf>
    <xf numFmtId="0" fontId="18" fillId="33" borderId="23" xfId="0" applyFont="1" applyFill="1" applyBorder="1" applyAlignment="1" applyProtection="1">
      <alignment horizontal="center" vertical="center" wrapText="1"/>
      <protection/>
    </xf>
    <xf numFmtId="0" fontId="18" fillId="33" borderId="27" xfId="0" applyFont="1" applyFill="1" applyBorder="1" applyAlignment="1" applyProtection="1">
      <alignment horizontal="left" vertical="center" wrapText="1"/>
      <protection/>
    </xf>
    <xf numFmtId="0" fontId="26" fillId="33" borderId="27" xfId="0" applyFont="1" applyFill="1" applyBorder="1" applyAlignment="1" applyProtection="1">
      <alignment horizontal="left" vertical="center" wrapText="1"/>
      <protection/>
    </xf>
    <xf numFmtId="14" fontId="18" fillId="33" borderId="27" xfId="0" applyNumberFormat="1" applyFont="1" applyFill="1" applyBorder="1" applyAlignment="1" applyProtection="1">
      <alignment horizontal="center" vertical="center" wrapText="1"/>
      <protection/>
    </xf>
    <xf numFmtId="0" fontId="18" fillId="33" borderId="27" xfId="0" applyFont="1" applyFill="1" applyBorder="1" applyAlignment="1" applyProtection="1">
      <alignment horizontal="center" vertical="center" wrapText="1"/>
      <protection/>
    </xf>
    <xf numFmtId="0" fontId="18" fillId="33" borderId="48" xfId="0" applyFont="1" applyFill="1" applyBorder="1" applyAlignment="1" applyProtection="1">
      <alignment horizontal="left" vertical="center" wrapText="1"/>
      <protection/>
    </xf>
    <xf numFmtId="0" fontId="18" fillId="33" borderId="29" xfId="0" applyFont="1" applyFill="1" applyBorder="1" applyAlignment="1" applyProtection="1">
      <alignment horizontal="left" vertical="center" wrapText="1"/>
      <protection/>
    </xf>
    <xf numFmtId="0" fontId="26" fillId="33" borderId="29" xfId="0" applyFont="1" applyFill="1" applyBorder="1" applyAlignment="1" applyProtection="1">
      <alignment horizontal="left" vertical="center" wrapText="1"/>
      <protection/>
    </xf>
    <xf numFmtId="14" fontId="18" fillId="33" borderId="29" xfId="0" applyNumberFormat="1" applyFont="1" applyFill="1" applyBorder="1" applyAlignment="1" applyProtection="1">
      <alignment horizontal="center" vertical="center" wrapText="1"/>
      <protection/>
    </xf>
    <xf numFmtId="0" fontId="18" fillId="33" borderId="29" xfId="0" applyFont="1" applyFill="1" applyBorder="1" applyAlignment="1" applyProtection="1">
      <alignment horizontal="center" vertical="center" wrapText="1"/>
      <protection/>
    </xf>
    <xf numFmtId="0" fontId="18" fillId="33" borderId="28" xfId="0" applyFont="1" applyFill="1" applyBorder="1" applyAlignment="1" applyProtection="1">
      <alignment horizontal="left" vertical="center" wrapText="1"/>
      <protection/>
    </xf>
    <xf numFmtId="14" fontId="18" fillId="33" borderId="28" xfId="0" applyNumberFormat="1" applyFont="1" applyFill="1" applyBorder="1" applyAlignment="1" applyProtection="1">
      <alignment horizontal="center" vertical="center" wrapText="1"/>
      <protection/>
    </xf>
    <xf numFmtId="0" fontId="18" fillId="33" borderId="28" xfId="0" applyFont="1" applyFill="1" applyBorder="1" applyAlignment="1" applyProtection="1">
      <alignment horizontal="center" vertical="center" wrapText="1"/>
      <protection/>
    </xf>
    <xf numFmtId="0" fontId="0" fillId="40" borderId="24" xfId="62" applyFont="1" applyFill="1" applyBorder="1" applyAlignment="1" applyProtection="1">
      <alignment horizontal="center" vertical="center" wrapText="1"/>
      <protection locked="0"/>
    </xf>
    <xf numFmtId="0" fontId="26" fillId="33" borderId="26" xfId="0" applyFont="1" applyFill="1" applyBorder="1" applyAlignment="1" applyProtection="1">
      <alignment horizontal="justify" vertical="center" wrapText="1"/>
      <protection/>
    </xf>
    <xf numFmtId="0" fontId="26" fillId="33" borderId="49" xfId="0" applyFont="1" applyFill="1" applyBorder="1" applyAlignment="1" applyProtection="1">
      <alignment horizontal="justify" vertical="center" wrapText="1"/>
      <protection/>
    </xf>
    <xf numFmtId="0" fontId="18" fillId="33" borderId="50" xfId="0" applyFont="1" applyFill="1" applyBorder="1" applyAlignment="1" applyProtection="1">
      <alignment horizontal="justify" vertical="center" wrapText="1"/>
      <protection/>
    </xf>
    <xf numFmtId="0" fontId="18" fillId="33" borderId="51" xfId="0" applyFont="1" applyFill="1" applyBorder="1" applyAlignment="1" applyProtection="1">
      <alignment horizontal="justify" vertical="center" wrapText="1"/>
      <protection/>
    </xf>
    <xf numFmtId="0" fontId="18" fillId="33" borderId="52" xfId="0" applyFont="1" applyFill="1" applyBorder="1" applyAlignment="1" applyProtection="1">
      <alignment horizontal="justify" vertical="center" wrapText="1"/>
      <protection/>
    </xf>
    <xf numFmtId="0" fontId="18" fillId="33" borderId="53" xfId="0" applyFont="1" applyFill="1" applyBorder="1" applyAlignment="1" applyProtection="1">
      <alignment horizontal="justify"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Moneda 2 2" xfId="55"/>
    <cellStyle name="Moneda 3" xfId="56"/>
    <cellStyle name="Moneda 3 2" xfId="57"/>
    <cellStyle name="Moneda 4" xfId="58"/>
    <cellStyle name="Moneda 4 2" xfId="59"/>
    <cellStyle name="Neutral" xfId="60"/>
    <cellStyle name="Normal 2" xfId="61"/>
    <cellStyle name="Normal 2 2" xfId="62"/>
    <cellStyle name="Normal 2 3" xfId="63"/>
    <cellStyle name="Normal 3" xfId="64"/>
    <cellStyle name="Normal 4" xfId="65"/>
    <cellStyle name="Normal 5" xfId="66"/>
    <cellStyle name="Notas" xfId="67"/>
    <cellStyle name="Percent" xfId="68"/>
    <cellStyle name="Porcentaje 2" xfId="69"/>
    <cellStyle name="Porcentaje 2 2" xfId="70"/>
    <cellStyle name="Porcentaje 3" xfId="71"/>
    <cellStyle name="Porcentaje 3 2" xfId="72"/>
    <cellStyle name="Porcentaje 4" xfId="73"/>
    <cellStyle name="Porcentaje 5" xfId="74"/>
    <cellStyle name="Porcentaje 5 2" xfId="75"/>
    <cellStyle name="Porcentaje 6" xfId="76"/>
    <cellStyle name="Porcentaje 6 2" xfId="77"/>
    <cellStyle name="Porcentaje 6 3" xfId="78"/>
    <cellStyle name="Porcentual 2" xfId="79"/>
    <cellStyle name="Porcentual 3" xfId="80"/>
    <cellStyle name="Porcentual 4" xfId="81"/>
    <cellStyle name="Porcentual 4 2" xfId="82"/>
    <cellStyle name="Porcentual 5" xfId="83"/>
    <cellStyle name="Salida" xfId="84"/>
    <cellStyle name="Texto de advertencia" xfId="85"/>
    <cellStyle name="Texto explicativo" xfId="86"/>
    <cellStyle name="Título" xfId="87"/>
    <cellStyle name="Título 1"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worksheet" Target="worksheets/sheet1.xml" /><Relationship Id="rId8" Type="http://schemas.openxmlformats.org/officeDocument/2006/relationships/worksheet" Target="worksheets/sheet2.xml" /><Relationship Id="rId9" Type="http://schemas.openxmlformats.org/officeDocument/2006/relationships/worksheet" Target="worksheets/sheet3.xml" /><Relationship Id="rId10" Type="http://schemas.openxmlformats.org/officeDocument/2006/relationships/worksheet" Target="worksheets/sheet4.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525"/>
          <c:w val="0.98"/>
          <c:h val="0.882"/>
        </c:manualLayout>
      </c:layout>
      <c:barChart>
        <c:barDir val="col"/>
        <c:grouping val="clustered"/>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'Plan Atención Ciudadano'!#REF!</c:f>
            </c:strRef>
          </c:cat>
          <c:val>
            <c:numRef>
              <c:f>'Plan Atención Ciudadano'!#REF!</c:f>
            </c:numRef>
          </c:val>
        </c:ser>
        <c:axId val="2656194"/>
        <c:axId val="23905747"/>
      </c:barChart>
      <c:catAx>
        <c:axId val="2656194"/>
        <c:scaling>
          <c:orientation val="minMax"/>
        </c:scaling>
        <c:axPos val="b"/>
        <c:delete val="0"/>
        <c:numFmt formatCode="General" sourceLinked="1"/>
        <c:majorTickMark val="out"/>
        <c:minorTickMark val="none"/>
        <c:tickLblPos val="nextTo"/>
        <c:spPr>
          <a:ln w="3175">
            <a:solidFill>
              <a:srgbClr val="808080"/>
            </a:solidFill>
          </a:ln>
        </c:spPr>
        <c:crossAx val="23905747"/>
        <c:crosses val="autoZero"/>
        <c:auto val="1"/>
        <c:lblOffset val="100"/>
        <c:tickLblSkip val="1"/>
        <c:noMultiLvlLbl val="0"/>
      </c:catAx>
      <c:valAx>
        <c:axId val="239057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561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1. Gestión Misional y de Gobierno</a:t>
            </a:r>
          </a:p>
        </c:rich>
      </c:tx>
      <c:layout>
        <c:manualLayout>
          <c:xMode val="factor"/>
          <c:yMode val="factor"/>
          <c:x val="-0.001"/>
          <c:y val="-0.00775"/>
        </c:manualLayout>
      </c:layout>
      <c:spPr>
        <a:noFill/>
        <a:ln w="3175">
          <a:noFill/>
        </a:ln>
      </c:spPr>
    </c:title>
    <c:view3D>
      <c:rotX val="15"/>
      <c:hPercent val="66"/>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Pt>
            <c:idx val="7"/>
            <c:invertIfNegative val="0"/>
            <c:spPr>
              <a:solidFill>
                <a:srgbClr val="D19392"/>
              </a:solidFill>
              <a:ln w="3175">
                <a:noFill/>
              </a:ln>
            </c:spPr>
          </c:dPt>
          <c:dPt>
            <c:idx val="8"/>
            <c:invertIfNegative val="0"/>
            <c:spPr>
              <a:solidFill>
                <a:srgbClr val="B9CD96"/>
              </a:solidFill>
              <a:ln w="3175">
                <a:noFill/>
              </a:ln>
            </c:spPr>
          </c:dPt>
          <c:dLbls>
            <c:dLbl>
              <c:idx val="6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val>
            <c:numRef>
              <c:f>'Plan Atención Ciudadano'!$L$19:$L$27</c:f>
              <c:numCache>
                <c:ptCount val="9"/>
              </c:numCache>
            </c:numRef>
          </c:val>
          <c:shape val="box"/>
        </c:ser>
        <c:shape val="box"/>
        <c:axId val="13825132"/>
        <c:axId val="57317325"/>
      </c:bar3DChart>
      <c:catAx>
        <c:axId val="13825132"/>
        <c:scaling>
          <c:orientation val="minMax"/>
        </c:scaling>
        <c:axPos val="b"/>
        <c:delete val="1"/>
        <c:majorTickMark val="out"/>
        <c:minorTickMark val="none"/>
        <c:tickLblPos val="nextTo"/>
        <c:crossAx val="57317325"/>
        <c:crosses val="autoZero"/>
        <c:auto val="1"/>
        <c:lblOffset val="100"/>
        <c:tickLblSkip val="1"/>
        <c:noMultiLvlLbl val="0"/>
      </c:catAx>
      <c:valAx>
        <c:axId val="57317325"/>
        <c:scaling>
          <c:orientation val="minMax"/>
        </c:scaling>
        <c:axPos val="l"/>
        <c:delete val="0"/>
        <c:numFmt formatCode="General" sourceLinked="1"/>
        <c:majorTickMark val="none"/>
        <c:minorTickMark val="none"/>
        <c:tickLblPos val="nextTo"/>
        <c:spPr>
          <a:ln w="3175">
            <a:solidFill>
              <a:srgbClr val="808080"/>
            </a:solidFill>
          </a:ln>
        </c:spPr>
        <c:crossAx val="1382513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2. Transparencia, participación y servicio al ciudadano. </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val>
            <c:numRef>
              <c:f>'Plan Atención Ciudadano'!#REF!</c:f>
            </c:numRef>
          </c:val>
          <c:shape val="box"/>
        </c:ser>
        <c:shape val="box"/>
        <c:axId val="46093878"/>
        <c:axId val="12191719"/>
      </c:bar3DChart>
      <c:catAx>
        <c:axId val="46093878"/>
        <c:scaling>
          <c:orientation val="minMax"/>
        </c:scaling>
        <c:axPos val="b"/>
        <c:delete val="1"/>
        <c:majorTickMark val="out"/>
        <c:minorTickMark val="none"/>
        <c:tickLblPos val="nextTo"/>
        <c:crossAx val="12191719"/>
        <c:crosses val="autoZero"/>
        <c:auto val="1"/>
        <c:lblOffset val="100"/>
        <c:tickLblSkip val="1"/>
        <c:noMultiLvlLbl val="0"/>
      </c:catAx>
      <c:valAx>
        <c:axId val="12191719"/>
        <c:scaling>
          <c:orientation val="minMax"/>
        </c:scaling>
        <c:axPos val="l"/>
        <c:delete val="0"/>
        <c:numFmt formatCode="General" sourceLinked="1"/>
        <c:majorTickMark val="none"/>
        <c:minorTickMark val="none"/>
        <c:tickLblPos val="nextTo"/>
        <c:spPr>
          <a:ln w="3175">
            <a:solidFill>
              <a:srgbClr val="808080"/>
            </a:solidFill>
          </a:ln>
        </c:spPr>
        <c:crossAx val="4609387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3. Gestión del Talento Humano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'Plan Atención Ciudadano'!#REF!</c:f>
            </c:numRef>
          </c:val>
          <c:shape val="box"/>
        </c:ser>
        <c:shape val="box"/>
        <c:axId val="42616608"/>
        <c:axId val="48005153"/>
      </c:bar3DChart>
      <c:catAx>
        <c:axId val="42616608"/>
        <c:scaling>
          <c:orientation val="minMax"/>
        </c:scaling>
        <c:axPos val="b"/>
        <c:delete val="1"/>
        <c:majorTickMark val="out"/>
        <c:minorTickMark val="none"/>
        <c:tickLblPos val="nextTo"/>
        <c:crossAx val="48005153"/>
        <c:crosses val="autoZero"/>
        <c:auto val="1"/>
        <c:lblOffset val="100"/>
        <c:tickLblSkip val="1"/>
        <c:noMultiLvlLbl val="0"/>
      </c:catAx>
      <c:valAx>
        <c:axId val="48005153"/>
        <c:scaling>
          <c:orientation val="minMax"/>
        </c:scaling>
        <c:axPos val="l"/>
        <c:delete val="0"/>
        <c:numFmt formatCode="General" sourceLinked="1"/>
        <c:majorTickMark val="none"/>
        <c:minorTickMark val="none"/>
        <c:tickLblPos val="nextTo"/>
        <c:spPr>
          <a:ln w="3175">
            <a:solidFill>
              <a:srgbClr val="808080"/>
            </a:solidFill>
          </a:ln>
        </c:spPr>
        <c:crossAx val="4261660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4. Eficiencia Administrativa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'Plan Atención Ciudadano'!#REF!</c:f>
            </c:numRef>
          </c:val>
          <c:shape val="box"/>
        </c:ser>
        <c:shape val="box"/>
        <c:axId val="29393194"/>
        <c:axId val="63212155"/>
      </c:bar3DChart>
      <c:catAx>
        <c:axId val="29393194"/>
        <c:scaling>
          <c:orientation val="minMax"/>
        </c:scaling>
        <c:axPos val="b"/>
        <c:delete val="1"/>
        <c:majorTickMark val="out"/>
        <c:minorTickMark val="none"/>
        <c:tickLblPos val="nextTo"/>
        <c:crossAx val="63212155"/>
        <c:crosses val="autoZero"/>
        <c:auto val="1"/>
        <c:lblOffset val="100"/>
        <c:tickLblSkip val="1"/>
        <c:noMultiLvlLbl val="0"/>
      </c:catAx>
      <c:valAx>
        <c:axId val="63212155"/>
        <c:scaling>
          <c:orientation val="minMax"/>
        </c:scaling>
        <c:axPos val="l"/>
        <c:delete val="0"/>
        <c:numFmt formatCode="General" sourceLinked="1"/>
        <c:majorTickMark val="none"/>
        <c:minorTickMark val="none"/>
        <c:tickLblPos val="nextTo"/>
        <c:spPr>
          <a:ln w="3175">
            <a:solidFill>
              <a:srgbClr val="808080"/>
            </a:solidFill>
          </a:ln>
        </c:spPr>
        <c:crossAx val="2939319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5. Gestión Financiera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'Plan Atención Ciudadano'!#REF!</c:f>
            </c:numRef>
          </c:val>
          <c:shape val="box"/>
        </c:ser>
        <c:shape val="box"/>
        <c:axId val="32038484"/>
        <c:axId val="19910901"/>
      </c:bar3DChart>
      <c:catAx>
        <c:axId val="32038484"/>
        <c:scaling>
          <c:orientation val="minMax"/>
        </c:scaling>
        <c:axPos val="b"/>
        <c:delete val="1"/>
        <c:majorTickMark val="out"/>
        <c:minorTickMark val="none"/>
        <c:tickLblPos val="nextTo"/>
        <c:crossAx val="19910901"/>
        <c:crosses val="autoZero"/>
        <c:auto val="1"/>
        <c:lblOffset val="100"/>
        <c:tickLblSkip val="1"/>
        <c:noMultiLvlLbl val="0"/>
      </c:catAx>
      <c:valAx>
        <c:axId val="19910901"/>
        <c:scaling>
          <c:orientation val="minMax"/>
        </c:scaling>
        <c:axPos val="l"/>
        <c:delete val="0"/>
        <c:numFmt formatCode="General" sourceLinked="1"/>
        <c:majorTickMark val="none"/>
        <c:minorTickMark val="none"/>
        <c:tickLblPos val="nextTo"/>
        <c:spPr>
          <a:ln w="3175">
            <a:solidFill>
              <a:srgbClr val="808080"/>
            </a:solidFill>
          </a:ln>
        </c:spPr>
        <c:crossAx val="3203848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0.61075</cdr:x>
      <cdr:y>0.207</cdr:y>
    </cdr:from>
    <cdr:to>
      <cdr:x>0.719</cdr:x>
      <cdr:y>0.28625</cdr:y>
    </cdr:to>
    <cdr:sp>
      <cdr:nvSpPr>
        <cdr:cNvPr id="1" name="1 Llamada rectangular"/>
        <cdr:cNvSpPr>
          <a:spLocks/>
        </cdr:cNvSpPr>
      </cdr:nvSpPr>
      <cdr:spPr>
        <a:xfrm>
          <a:off x="5334000" y="127635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Depuración inventario</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47625</xdr:rowOff>
    </xdr:from>
    <xdr:to>
      <xdr:col>0</xdr:col>
      <xdr:colOff>1238250</xdr:colOff>
      <xdr:row>3</xdr:row>
      <xdr:rowOff>133350</xdr:rowOff>
    </xdr:to>
    <xdr:pic>
      <xdr:nvPicPr>
        <xdr:cNvPr id="1" name="Picture 1"/>
        <xdr:cNvPicPr preferRelativeResize="1">
          <a:picLocks noChangeAspect="1"/>
        </xdr:cNvPicPr>
      </xdr:nvPicPr>
      <xdr:blipFill>
        <a:blip r:embed="rId1"/>
        <a:stretch>
          <a:fillRect/>
        </a:stretch>
      </xdr:blipFill>
      <xdr:spPr>
        <a:xfrm>
          <a:off x="390525" y="47625"/>
          <a:ext cx="84772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3"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0.30175</cdr:y>
    </cdr:from>
    <cdr:to>
      <cdr:x>0.24925</cdr:x>
      <cdr:y>0.3845</cdr:y>
    </cdr:to>
    <cdr:sp>
      <cdr:nvSpPr>
        <cdr:cNvPr id="1" name="1 Llamada rectangular"/>
        <cdr:cNvSpPr>
          <a:spLocks/>
        </cdr:cNvSpPr>
      </cdr:nvSpPr>
      <cdr:spPr>
        <a:xfrm>
          <a:off x="1543050" y="185737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Drectiva</a:t>
          </a:r>
          <a:r>
            <a:rPr lang="en-US" cap="none" sz="1100" b="0" i="0" u="none" baseline="0">
              <a:solidFill>
                <a:srgbClr val="000000"/>
              </a:solidFill>
            </a:rPr>
            <a:t> Grupos de rescate</a:t>
          </a:r>
        </a:p>
      </cdr:txBody>
    </cdr:sp>
  </cdr:relSizeAnchor>
  <cdr:relSizeAnchor xmlns:cdr="http://schemas.openxmlformats.org/drawingml/2006/chartDrawing">
    <cdr:from>
      <cdr:x>0.83575</cdr:x>
      <cdr:y>0.38975</cdr:y>
    </cdr:from>
    <cdr:to>
      <cdr:x>0.9085</cdr:x>
      <cdr:y>0.47175</cdr:y>
    </cdr:to>
    <cdr:sp>
      <cdr:nvSpPr>
        <cdr:cNvPr id="2" name="1 Llamada rectangular"/>
        <cdr:cNvSpPr>
          <a:spLocks/>
        </cdr:cNvSpPr>
      </cdr:nvSpPr>
      <cdr:spPr>
        <a:xfrm>
          <a:off x="7305675" y="2400300"/>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Alianza con UMNG</a:t>
          </a:r>
        </a:p>
      </cdr:txBody>
    </cdr:sp>
  </cdr:relSizeAnchor>
  <cdr:relSizeAnchor xmlns:cdr="http://schemas.openxmlformats.org/drawingml/2006/chartDrawing">
    <cdr:from>
      <cdr:x>0.8865</cdr:x>
      <cdr:y>0.53525</cdr:y>
    </cdr:from>
    <cdr:to>
      <cdr:x>0.9715</cdr:x>
      <cdr:y>0.618</cdr:y>
    </cdr:to>
    <cdr:sp>
      <cdr:nvSpPr>
        <cdr:cNvPr id="3" name="1 Llamada rectangular"/>
        <cdr:cNvSpPr>
          <a:spLocks/>
        </cdr:cNvSpPr>
      </cdr:nvSpPr>
      <cdr:spPr>
        <a:xfrm>
          <a:off x="7743825" y="3295650"/>
          <a:ext cx="742950"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Programa Guarda -bosques</a:t>
          </a:r>
        </a:p>
      </cdr:txBody>
    </cdr:sp>
  </cdr:relSizeAnchor>
  <cdr:relSizeAnchor xmlns:cdr="http://schemas.openxmlformats.org/drawingml/2006/chartDrawing">
    <cdr:from>
      <cdr:x>0.5075</cdr:x>
      <cdr:y>0.246</cdr:y>
    </cdr:from>
    <cdr:to>
      <cdr:x>0.58025</cdr:x>
      <cdr:y>0.328</cdr:y>
    </cdr:to>
    <cdr:sp>
      <cdr:nvSpPr>
        <cdr:cNvPr id="4" name="1 Llamada rectangular"/>
        <cdr:cNvSpPr>
          <a:spLocks/>
        </cdr:cNvSpPr>
      </cdr:nvSpPr>
      <cdr:spPr>
        <a:xfrm>
          <a:off x="4429125" y="1514475"/>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Plan de Medios</a:t>
          </a:r>
        </a:p>
      </cdr:txBody>
    </cdr:sp>
  </cdr:relSizeAnchor>
  <cdr:relSizeAnchor xmlns:cdr="http://schemas.openxmlformats.org/drawingml/2006/chartDrawing">
    <cdr:from>
      <cdr:x>0.91325</cdr:x>
      <cdr:y>0.25475</cdr:y>
    </cdr:from>
    <cdr:to>
      <cdr:x>0.986</cdr:x>
      <cdr:y>0.3375</cdr:y>
    </cdr:to>
    <cdr:sp>
      <cdr:nvSpPr>
        <cdr:cNvPr id="5" name="1 Llamada rectangular"/>
        <cdr:cNvSpPr>
          <a:spLocks/>
        </cdr:cNvSpPr>
      </cdr:nvSpPr>
      <cdr:spPr>
        <a:xfrm>
          <a:off x="7981950" y="157162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Modif.</a:t>
          </a:r>
          <a:r>
            <a:rPr lang="en-US" cap="none" sz="1100" b="0" i="0" u="none" baseline="0">
              <a:solidFill>
                <a:srgbClr val="000000"/>
              </a:solidFill>
            </a:rPr>
            <a:t> Consejo Directivo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0.16325</cdr:y>
    </cdr:from>
    <cdr:to>
      <cdr:x>0.14975</cdr:x>
      <cdr:y>0.2425</cdr:y>
    </cdr:to>
    <cdr:sp>
      <cdr:nvSpPr>
        <cdr:cNvPr id="1" name="1 Llamada rectangular"/>
        <cdr:cNvSpPr>
          <a:spLocks/>
        </cdr:cNvSpPr>
      </cdr:nvSpPr>
      <cdr:spPr>
        <a:xfrm>
          <a:off x="619125" y="10001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Estrategia Rend. de Cuentas</a:t>
          </a:r>
        </a:p>
      </cdr:txBody>
    </cdr:sp>
  </cdr:relSizeAnchor>
  <cdr:relSizeAnchor xmlns:cdr="http://schemas.openxmlformats.org/drawingml/2006/chartDrawing">
    <cdr:from>
      <cdr:x>0.3105</cdr:x>
      <cdr:y>0.27225</cdr:y>
    </cdr:from>
    <cdr:to>
      <cdr:x>0.406</cdr:x>
      <cdr:y>0.35225</cdr:y>
    </cdr:to>
    <cdr:sp>
      <cdr:nvSpPr>
        <cdr:cNvPr id="2" name="1 Llamada rectangular"/>
        <cdr:cNvSpPr>
          <a:spLocks/>
        </cdr:cNvSpPr>
      </cdr:nvSpPr>
      <cdr:spPr>
        <a:xfrm>
          <a:off x="2714625" y="1676400"/>
          <a:ext cx="8382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ctr">
            <a:defRPr/>
          </a:pPr>
          <a:r>
            <a:rPr lang="en-US" cap="none" sz="1100" b="0" i="0" u="none" baseline="0">
              <a:solidFill>
                <a:srgbClr val="000000"/>
              </a:solidFill>
            </a:rPr>
            <a:t>Cultura y servicio al ciudadano</a:t>
          </a:r>
        </a:p>
      </cdr:txBody>
    </cdr:sp>
  </cdr:relSizeAnchor>
  <cdr:relSizeAnchor xmlns:cdr="http://schemas.openxmlformats.org/drawingml/2006/chartDrawing">
    <cdr:from>
      <cdr:x>0.6205</cdr:x>
      <cdr:y>0.47075</cdr:y>
    </cdr:from>
    <cdr:to>
      <cdr:x>0.74475</cdr:x>
      <cdr:y>0.55025</cdr:y>
    </cdr:to>
    <cdr:sp>
      <cdr:nvSpPr>
        <cdr:cNvPr id="3" name="1 Llamada rectangular"/>
        <cdr:cNvSpPr>
          <a:spLocks/>
        </cdr:cNvSpPr>
      </cdr:nvSpPr>
      <cdr:spPr>
        <a:xfrm>
          <a:off x="5419725" y="2905125"/>
          <a:ext cx="10858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 Política de tratamiento de datos personales</a:t>
          </a:r>
        </a:p>
      </cdr:txBody>
    </cdr:sp>
  </cdr:relSizeAnchor>
  <cdr:relSizeAnchor xmlns:cdr="http://schemas.openxmlformats.org/drawingml/2006/chartDrawing">
    <cdr:from>
      <cdr:x>0.4855</cdr:x>
      <cdr:y>0.1755</cdr:y>
    </cdr:from>
    <cdr:to>
      <cdr:x>0.564</cdr:x>
      <cdr:y>0.25475</cdr:y>
    </cdr:to>
    <cdr:sp>
      <cdr:nvSpPr>
        <cdr:cNvPr id="4" name="1 Llamada rectangular"/>
        <cdr:cNvSpPr>
          <a:spLocks/>
        </cdr:cNvSpPr>
      </cdr:nvSpPr>
      <cdr:spPr>
        <a:xfrm>
          <a:off x="4238625" y="10763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Aplicativo PQRD</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0.21025</cdr:y>
    </cdr:from>
    <cdr:to>
      <cdr:x>0.1525</cdr:x>
      <cdr:y>0.28975</cdr:y>
    </cdr:to>
    <cdr:sp>
      <cdr:nvSpPr>
        <cdr:cNvPr id="1" name="1 Llamada rectangular"/>
        <cdr:cNvSpPr>
          <a:spLocks/>
        </cdr:cNvSpPr>
      </cdr:nvSpPr>
      <cdr:spPr>
        <a:xfrm>
          <a:off x="638175" y="129540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Manual de Funciones</a:t>
          </a:r>
        </a:p>
      </cdr:txBody>
    </cdr:sp>
  </cdr:relSizeAnchor>
  <cdr:relSizeAnchor xmlns:cdr="http://schemas.openxmlformats.org/drawingml/2006/chartDrawing">
    <cdr:from>
      <cdr:x>0.19375</cdr:x>
      <cdr:y>0.213</cdr:y>
    </cdr:from>
    <cdr:to>
      <cdr:x>0.27875</cdr:x>
      <cdr:y>0.29325</cdr:y>
    </cdr:to>
    <cdr:sp>
      <cdr:nvSpPr>
        <cdr:cNvPr id="2" name="1 Llamada rectangular"/>
        <cdr:cNvSpPr>
          <a:spLocks/>
        </cdr:cNvSpPr>
      </cdr:nvSpPr>
      <cdr:spPr>
        <a:xfrm>
          <a:off x="1685925" y="1314450"/>
          <a:ext cx="7429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interno de trabajo</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0.03675</cdr:x>
      <cdr:y>0.5205</cdr:y>
    </cdr:from>
    <cdr:to>
      <cdr:x>0.1295</cdr:x>
      <cdr:y>0.60075</cdr:y>
    </cdr:to>
    <cdr:sp>
      <cdr:nvSpPr>
        <cdr:cNvPr id="1" name="1 Llamada rectangular"/>
        <cdr:cNvSpPr>
          <a:spLocks/>
        </cdr:cNvSpPr>
      </cdr:nvSpPr>
      <cdr:spPr>
        <a:xfrm>
          <a:off x="314325" y="3209925"/>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Actualización TRD</a:t>
          </a:r>
        </a:p>
      </cdr:txBody>
    </cdr:sp>
  </cdr:relSizeAnchor>
  <cdr:relSizeAnchor xmlns:cdr="http://schemas.openxmlformats.org/drawingml/2006/chartDrawing">
    <cdr:from>
      <cdr:x>0.14775</cdr:x>
      <cdr:y>0.38275</cdr:y>
    </cdr:from>
    <cdr:to>
      <cdr:x>0.2405</cdr:x>
      <cdr:y>0.46225</cdr:y>
    </cdr:to>
    <cdr:sp>
      <cdr:nvSpPr>
        <cdr:cNvPr id="2" name="1 Llamada rectangular"/>
        <cdr:cNvSpPr>
          <a:spLocks/>
        </cdr:cNvSpPr>
      </cdr:nvSpPr>
      <cdr:spPr>
        <a:xfrm>
          <a:off x="1285875" y="2362200"/>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Voluntarios</a:t>
          </a:r>
        </a:p>
      </cdr:txBody>
    </cdr:sp>
  </cdr:relSizeAnchor>
  <cdr:relSizeAnchor xmlns:cdr="http://schemas.openxmlformats.org/drawingml/2006/chartDrawing">
    <cdr:from>
      <cdr:x>0.20625</cdr:x>
      <cdr:y>0.537</cdr:y>
    </cdr:from>
    <cdr:to>
      <cdr:x>0.2855</cdr:x>
      <cdr:y>0.61725</cdr:y>
    </cdr:to>
    <cdr:sp>
      <cdr:nvSpPr>
        <cdr:cNvPr id="3" name="1 Llamada rectangular"/>
        <cdr:cNvSpPr>
          <a:spLocks/>
        </cdr:cNvSpPr>
      </cdr:nvSpPr>
      <cdr:spPr>
        <a:xfrm>
          <a:off x="1800225" y="3305175"/>
          <a:ext cx="6953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Proyecto de Ley</a:t>
          </a:r>
        </a:p>
      </cdr:txBody>
    </cdr:sp>
  </cdr:relSizeAnchor>
  <cdr:relSizeAnchor xmlns:cdr="http://schemas.openxmlformats.org/drawingml/2006/chartDrawing">
    <cdr:from>
      <cdr:x>0.544</cdr:x>
      <cdr:y>0.591</cdr:y>
    </cdr:from>
    <cdr:to>
      <cdr:x>0.62225</cdr:x>
      <cdr:y>0.67125</cdr:y>
    </cdr:to>
    <cdr:sp>
      <cdr:nvSpPr>
        <cdr:cNvPr id="4" name="1 Llamada rectangular"/>
        <cdr:cNvSpPr>
          <a:spLocks/>
        </cdr:cNvSpPr>
      </cdr:nvSpPr>
      <cdr:spPr>
        <a:xfrm>
          <a:off x="4752975" y="363855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Permuta</a:t>
          </a:r>
        </a:p>
      </cdr:txBody>
    </cdr:sp>
  </cdr:relSizeAnchor>
  <cdr:relSizeAnchor xmlns:cdr="http://schemas.openxmlformats.org/drawingml/2006/chartDrawing">
    <cdr:from>
      <cdr:x>0.607</cdr:x>
      <cdr:y>0.38975</cdr:y>
    </cdr:from>
    <cdr:to>
      <cdr:x>0.71525</cdr:x>
      <cdr:y>0.469</cdr:y>
    </cdr:to>
    <cdr:sp>
      <cdr:nvSpPr>
        <cdr:cNvPr id="5" name="1 Llamada rectangular"/>
        <cdr:cNvSpPr>
          <a:spLocks/>
        </cdr:cNvSpPr>
      </cdr:nvSpPr>
      <cdr:spPr>
        <a:xfrm>
          <a:off x="5305425" y="240030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Chatarrización</a:t>
          </a:r>
        </a:p>
      </cdr:txBody>
    </cdr:sp>
  </cdr:relSizeAnchor>
  <cdr:relSizeAnchor xmlns:cdr="http://schemas.openxmlformats.org/drawingml/2006/chartDrawing">
    <cdr:from>
      <cdr:x>0.674</cdr:x>
      <cdr:y>0.24175</cdr:y>
    </cdr:from>
    <cdr:to>
      <cdr:x>0.7715</cdr:x>
      <cdr:y>0.321</cdr:y>
    </cdr:to>
    <cdr:sp>
      <cdr:nvSpPr>
        <cdr:cNvPr id="6" name="1 Llamada rectangular"/>
        <cdr:cNvSpPr>
          <a:spLocks/>
        </cdr:cNvSpPr>
      </cdr:nvSpPr>
      <cdr:spPr>
        <a:xfrm>
          <a:off x="5886450" y="1485900"/>
          <a:ext cx="85725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Directiva de Transportes</a:t>
          </a:r>
        </a:p>
      </cdr:txBody>
    </cdr:sp>
  </cdr:relSizeAnchor>
  <cdr:relSizeAnchor xmlns:cdr="http://schemas.openxmlformats.org/drawingml/2006/chartDrawing">
    <cdr:from>
      <cdr:x>0.30275</cdr:x>
      <cdr:y>0.41675</cdr:y>
    </cdr:from>
    <cdr:to>
      <cdr:x>0.39375</cdr:x>
      <cdr:y>0.49625</cdr:y>
    </cdr:to>
    <cdr:sp>
      <cdr:nvSpPr>
        <cdr:cNvPr id="7" name="1 Llamada rectangular"/>
        <cdr:cNvSpPr>
          <a:spLocks/>
        </cdr:cNvSpPr>
      </cdr:nvSpPr>
      <cdr:spPr>
        <a:xfrm>
          <a:off x="2638425" y="2571750"/>
          <a:ext cx="8001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 Comité de Conciliación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theme="2" tint="-0.4999699890613556"/>
  </sheetPr>
  <dimension ref="A1:O108"/>
  <sheetViews>
    <sheetView tabSelected="1" zoomScale="70" zoomScaleNormal="70" zoomScalePageLayoutView="0" workbookViewId="0" topLeftCell="A1">
      <selection activeCell="D54" sqref="D54"/>
    </sheetView>
  </sheetViews>
  <sheetFormatPr defaultColWidth="9.140625" defaultRowHeight="12.75"/>
  <cols>
    <col min="1" max="1" width="23.7109375" style="8" customWidth="1"/>
    <col min="2" max="2" width="20.28125" style="8" customWidth="1"/>
    <col min="3" max="3" width="14.140625" style="8" customWidth="1"/>
    <col min="4" max="4" width="34.140625" style="38" customWidth="1"/>
    <col min="5" max="5" width="23.00390625" style="8" customWidth="1"/>
    <col min="6" max="6" width="19.8515625" style="8" customWidth="1"/>
    <col min="7" max="7" width="17.421875" style="81" customWidth="1"/>
    <col min="8" max="8" width="21.140625" style="81" customWidth="1"/>
    <col min="9" max="9" width="29.421875" style="8" customWidth="1"/>
    <col min="10" max="10" width="38.8515625" style="8" customWidth="1"/>
    <col min="11" max="11" width="19.140625" style="115" customWidth="1"/>
    <col min="12" max="12" width="16.57421875" style="8" customWidth="1"/>
    <col min="13" max="14" width="9.140625" style="55" customWidth="1"/>
    <col min="15" max="15" width="12.57421875" style="55" bestFit="1" customWidth="1"/>
    <col min="16" max="16384" width="9.140625" style="54" customWidth="1"/>
  </cols>
  <sheetData>
    <row r="1" spans="1:15" s="52" customFormat="1" ht="25.5" customHeight="1">
      <c r="A1" s="227"/>
      <c r="B1" s="208" t="s">
        <v>272</v>
      </c>
      <c r="C1" s="209"/>
      <c r="D1" s="209"/>
      <c r="E1" s="209"/>
      <c r="F1" s="209"/>
      <c r="G1" s="209"/>
      <c r="H1" s="209"/>
      <c r="I1" s="209"/>
      <c r="J1" s="209"/>
      <c r="K1" s="223"/>
      <c r="L1" s="224"/>
      <c r="M1" s="84"/>
      <c r="N1" s="84"/>
      <c r="O1" s="84"/>
    </row>
    <row r="2" spans="1:15" s="52" customFormat="1" ht="12.75" customHeight="1">
      <c r="A2" s="227"/>
      <c r="B2" s="208"/>
      <c r="C2" s="209"/>
      <c r="D2" s="209"/>
      <c r="E2" s="209"/>
      <c r="F2" s="209"/>
      <c r="G2" s="209"/>
      <c r="H2" s="209"/>
      <c r="I2" s="209"/>
      <c r="J2" s="209"/>
      <c r="K2" s="225"/>
      <c r="L2" s="226"/>
      <c r="M2" s="84"/>
      <c r="N2" s="84"/>
      <c r="O2" s="84"/>
    </row>
    <row r="3" spans="1:15" s="52" customFormat="1" ht="17.25" customHeight="1">
      <c r="A3" s="227"/>
      <c r="B3" s="208"/>
      <c r="C3" s="209"/>
      <c r="D3" s="209"/>
      <c r="E3" s="209"/>
      <c r="F3" s="209"/>
      <c r="G3" s="209"/>
      <c r="H3" s="209"/>
      <c r="I3" s="209"/>
      <c r="J3" s="209"/>
      <c r="K3" s="218"/>
      <c r="L3" s="219"/>
      <c r="M3" s="84"/>
      <c r="N3" s="84"/>
      <c r="O3" s="84"/>
    </row>
    <row r="4" spans="1:15" s="52" customFormat="1" ht="12.75">
      <c r="A4" s="227"/>
      <c r="B4" s="208"/>
      <c r="C4" s="209"/>
      <c r="D4" s="209"/>
      <c r="E4" s="209"/>
      <c r="F4" s="209"/>
      <c r="G4" s="209"/>
      <c r="H4" s="209"/>
      <c r="I4" s="209"/>
      <c r="J4" s="209"/>
      <c r="K4" s="125"/>
      <c r="L4" s="125"/>
      <c r="M4" s="84"/>
      <c r="N4" s="84"/>
      <c r="O4" s="84"/>
    </row>
    <row r="5" spans="1:15" s="52" customFormat="1" ht="15" customHeight="1">
      <c r="A5" s="120" t="s">
        <v>13</v>
      </c>
      <c r="B5" s="210"/>
      <c r="C5" s="211"/>
      <c r="D5" s="211"/>
      <c r="E5" s="211"/>
      <c r="F5" s="211"/>
      <c r="G5" s="211"/>
      <c r="H5" s="211"/>
      <c r="I5" s="211"/>
      <c r="J5" s="211"/>
      <c r="K5" s="126"/>
      <c r="L5" s="125"/>
      <c r="M5" s="84"/>
      <c r="N5" s="84"/>
      <c r="O5" s="84"/>
    </row>
    <row r="6" spans="1:15" s="52" customFormat="1" ht="12.75">
      <c r="A6" s="215" t="s">
        <v>4</v>
      </c>
      <c r="B6" s="216"/>
      <c r="C6" s="228" t="s">
        <v>125</v>
      </c>
      <c r="D6" s="228"/>
      <c r="E6" s="228"/>
      <c r="F6" s="228"/>
      <c r="G6" s="228"/>
      <c r="H6" s="228"/>
      <c r="I6" s="228"/>
      <c r="J6" s="228"/>
      <c r="K6" s="228"/>
      <c r="L6" s="228"/>
      <c r="M6" s="84"/>
      <c r="N6" s="84"/>
      <c r="O6" s="84"/>
    </row>
    <row r="7" spans="1:15" s="52" customFormat="1" ht="12.75">
      <c r="A7" s="217" t="s">
        <v>5</v>
      </c>
      <c r="B7" s="217"/>
      <c r="C7" s="214" t="s">
        <v>260</v>
      </c>
      <c r="D7" s="214"/>
      <c r="E7" s="214"/>
      <c r="F7" s="214"/>
      <c r="G7" s="214"/>
      <c r="H7" s="214"/>
      <c r="I7" s="214"/>
      <c r="J7" s="214"/>
      <c r="K7" s="214"/>
      <c r="L7" s="214"/>
      <c r="M7" s="84"/>
      <c r="N7" s="84"/>
      <c r="O7" s="84"/>
    </row>
    <row r="8" spans="1:15" s="52" customFormat="1" ht="12.75">
      <c r="A8" s="217" t="s">
        <v>116</v>
      </c>
      <c r="B8" s="217"/>
      <c r="C8" s="229"/>
      <c r="D8" s="230"/>
      <c r="E8" s="230"/>
      <c r="F8" s="230"/>
      <c r="G8" s="230"/>
      <c r="H8" s="230"/>
      <c r="I8" s="230"/>
      <c r="J8" s="230"/>
      <c r="K8" s="230"/>
      <c r="L8" s="230"/>
      <c r="M8" s="84"/>
      <c r="N8" s="84"/>
      <c r="O8" s="84"/>
    </row>
    <row r="9" spans="1:15" s="53" customFormat="1" ht="18.75" customHeight="1">
      <c r="A9" s="231"/>
      <c r="B9" s="232"/>
      <c r="C9" s="232"/>
      <c r="D9" s="232"/>
      <c r="E9" s="232"/>
      <c r="F9" s="232"/>
      <c r="G9" s="232"/>
      <c r="H9" s="232"/>
      <c r="I9" s="232"/>
      <c r="J9" s="232"/>
      <c r="K9" s="232"/>
      <c r="L9" s="232"/>
      <c r="M9" s="82"/>
      <c r="N9" s="82"/>
      <c r="O9" s="82"/>
    </row>
    <row r="10" spans="1:12" s="8" customFormat="1" ht="28.5" customHeight="1">
      <c r="A10" s="198" t="s">
        <v>137</v>
      </c>
      <c r="B10" s="198"/>
      <c r="C10" s="186" t="s">
        <v>138</v>
      </c>
      <c r="D10" s="186"/>
      <c r="E10" s="186"/>
      <c r="F10" s="186"/>
      <c r="G10" s="186"/>
      <c r="H10" s="186"/>
      <c r="I10" s="186"/>
      <c r="J10" s="186"/>
      <c r="K10" s="186"/>
      <c r="L10" s="186"/>
    </row>
    <row r="11" spans="1:15" s="53" customFormat="1" ht="25.5">
      <c r="A11" s="28" t="s">
        <v>0</v>
      </c>
      <c r="B11" s="28" t="s">
        <v>2</v>
      </c>
      <c r="C11" s="28" t="s">
        <v>3</v>
      </c>
      <c r="D11" s="31" t="s">
        <v>1</v>
      </c>
      <c r="E11" s="32" t="s">
        <v>2</v>
      </c>
      <c r="F11" s="31" t="s">
        <v>3</v>
      </c>
      <c r="G11" s="77" t="s">
        <v>16</v>
      </c>
      <c r="H11" s="193" t="s">
        <v>135</v>
      </c>
      <c r="I11" s="182" t="s">
        <v>136</v>
      </c>
      <c r="J11" s="34" t="s">
        <v>108</v>
      </c>
      <c r="K11" s="169" t="s">
        <v>133</v>
      </c>
      <c r="L11" s="170"/>
      <c r="M11" s="82"/>
      <c r="N11" s="82"/>
      <c r="O11" s="82"/>
    </row>
    <row r="12" spans="1:15" s="53" customFormat="1" ht="25.5">
      <c r="A12" s="29"/>
      <c r="B12" s="30" t="s">
        <v>9</v>
      </c>
      <c r="C12" s="29" t="s">
        <v>8</v>
      </c>
      <c r="D12" s="50" t="s">
        <v>6</v>
      </c>
      <c r="E12" s="33" t="s">
        <v>7</v>
      </c>
      <c r="F12" s="33" t="s">
        <v>7</v>
      </c>
      <c r="G12" s="78" t="s">
        <v>17</v>
      </c>
      <c r="H12" s="194"/>
      <c r="I12" s="183"/>
      <c r="J12" s="35" t="s">
        <v>110</v>
      </c>
      <c r="K12" s="110" t="s">
        <v>111</v>
      </c>
      <c r="L12" s="83" t="s">
        <v>134</v>
      </c>
      <c r="M12" s="82"/>
      <c r="N12" s="82"/>
      <c r="O12" s="82"/>
    </row>
    <row r="13" spans="1:12" ht="12.75" customHeight="1" hidden="1">
      <c r="A13" s="202" t="s">
        <v>112</v>
      </c>
      <c r="B13" s="202" t="s">
        <v>122</v>
      </c>
      <c r="C13" s="202" t="s">
        <v>113</v>
      </c>
      <c r="D13" s="220" t="s">
        <v>114</v>
      </c>
      <c r="E13" s="202" t="s">
        <v>115</v>
      </c>
      <c r="F13" s="202" t="s">
        <v>123</v>
      </c>
      <c r="G13" s="205" t="s">
        <v>124</v>
      </c>
      <c r="H13" s="88"/>
      <c r="I13" s="202" t="s">
        <v>118</v>
      </c>
      <c r="J13" s="213" t="s">
        <v>117</v>
      </c>
      <c r="K13" s="111"/>
      <c r="L13" s="199" t="s">
        <v>119</v>
      </c>
    </row>
    <row r="14" spans="1:12" ht="12.75" customHeight="1" hidden="1">
      <c r="A14" s="203"/>
      <c r="B14" s="203"/>
      <c r="C14" s="203"/>
      <c r="D14" s="221"/>
      <c r="E14" s="203"/>
      <c r="F14" s="203"/>
      <c r="G14" s="206"/>
      <c r="H14" s="89"/>
      <c r="I14" s="203"/>
      <c r="J14" s="213"/>
      <c r="K14" s="111"/>
      <c r="L14" s="200"/>
    </row>
    <row r="15" spans="1:12" ht="12.75" customHeight="1" hidden="1">
      <c r="A15" s="203"/>
      <c r="B15" s="203"/>
      <c r="C15" s="203"/>
      <c r="D15" s="221"/>
      <c r="E15" s="203"/>
      <c r="F15" s="203"/>
      <c r="G15" s="206"/>
      <c r="H15" s="89"/>
      <c r="I15" s="203"/>
      <c r="J15" s="213"/>
      <c r="K15" s="111"/>
      <c r="L15" s="200"/>
    </row>
    <row r="16" spans="1:12" ht="12.75" customHeight="1" hidden="1">
      <c r="A16" s="203"/>
      <c r="B16" s="203"/>
      <c r="C16" s="203"/>
      <c r="D16" s="221"/>
      <c r="E16" s="203"/>
      <c r="F16" s="203"/>
      <c r="G16" s="206"/>
      <c r="H16" s="89"/>
      <c r="I16" s="203"/>
      <c r="J16" s="213"/>
      <c r="K16" s="111"/>
      <c r="L16" s="200"/>
    </row>
    <row r="17" spans="1:12" ht="12.75" customHeight="1" hidden="1">
      <c r="A17" s="203"/>
      <c r="B17" s="203"/>
      <c r="C17" s="203"/>
      <c r="D17" s="221"/>
      <c r="E17" s="203"/>
      <c r="F17" s="203"/>
      <c r="G17" s="206"/>
      <c r="H17" s="89"/>
      <c r="I17" s="203"/>
      <c r="J17" s="213"/>
      <c r="K17" s="111"/>
      <c r="L17" s="200"/>
    </row>
    <row r="18" spans="1:12" ht="12.75" customHeight="1" hidden="1">
      <c r="A18" s="204"/>
      <c r="B18" s="204"/>
      <c r="C18" s="204"/>
      <c r="D18" s="222"/>
      <c r="E18" s="204"/>
      <c r="F18" s="204"/>
      <c r="G18" s="207"/>
      <c r="H18" s="90"/>
      <c r="I18" s="204"/>
      <c r="J18" s="213"/>
      <c r="K18" s="111"/>
      <c r="L18" s="201"/>
    </row>
    <row r="19" spans="1:12" s="75" customFormat="1" ht="45.75" customHeight="1">
      <c r="A19" s="164" t="s">
        <v>264</v>
      </c>
      <c r="B19" s="164" t="s">
        <v>261</v>
      </c>
      <c r="C19" s="154">
        <v>43131</v>
      </c>
      <c r="D19" s="42" t="s">
        <v>140</v>
      </c>
      <c r="E19" s="11" t="s">
        <v>261</v>
      </c>
      <c r="F19" s="43">
        <v>43113</v>
      </c>
      <c r="G19" s="171">
        <v>7000000</v>
      </c>
      <c r="H19" s="151" t="s">
        <v>139</v>
      </c>
      <c r="I19" s="151" t="s">
        <v>306</v>
      </c>
      <c r="J19" s="105"/>
      <c r="K19" s="160"/>
      <c r="L19" s="180"/>
    </row>
    <row r="20" spans="1:12" s="75" customFormat="1" ht="45.75" customHeight="1">
      <c r="A20" s="165"/>
      <c r="B20" s="165"/>
      <c r="C20" s="155"/>
      <c r="D20" s="42" t="s">
        <v>141</v>
      </c>
      <c r="E20" s="11" t="s">
        <v>142</v>
      </c>
      <c r="F20" s="43">
        <v>43126</v>
      </c>
      <c r="G20" s="172"/>
      <c r="H20" s="152"/>
      <c r="I20" s="152"/>
      <c r="J20" s="105"/>
      <c r="K20" s="161"/>
      <c r="L20" s="181"/>
    </row>
    <row r="21" spans="1:12" s="75" customFormat="1" ht="45.75" customHeight="1">
      <c r="A21" s="165"/>
      <c r="B21" s="165"/>
      <c r="C21" s="155"/>
      <c r="D21" s="42" t="s">
        <v>143</v>
      </c>
      <c r="E21" s="11" t="s">
        <v>261</v>
      </c>
      <c r="F21" s="43">
        <v>43129</v>
      </c>
      <c r="G21" s="172"/>
      <c r="H21" s="152"/>
      <c r="I21" s="152"/>
      <c r="J21" s="105"/>
      <c r="K21" s="161"/>
      <c r="L21" s="181"/>
    </row>
    <row r="22" spans="1:12" s="75" customFormat="1" ht="45.75" customHeight="1">
      <c r="A22" s="165"/>
      <c r="B22" s="165"/>
      <c r="C22" s="155"/>
      <c r="D22" s="42" t="s">
        <v>144</v>
      </c>
      <c r="E22" s="11" t="s">
        <v>261</v>
      </c>
      <c r="F22" s="43">
        <v>43131</v>
      </c>
      <c r="G22" s="172"/>
      <c r="H22" s="152"/>
      <c r="I22" s="152"/>
      <c r="J22" s="105"/>
      <c r="K22" s="161"/>
      <c r="L22" s="181"/>
    </row>
    <row r="23" spans="1:12" s="75" customFormat="1" ht="57.75" customHeight="1">
      <c r="A23" s="165"/>
      <c r="B23" s="165"/>
      <c r="C23" s="155"/>
      <c r="D23" s="42" t="s">
        <v>273</v>
      </c>
      <c r="E23" s="11" t="s">
        <v>261</v>
      </c>
      <c r="F23" s="43">
        <v>43189</v>
      </c>
      <c r="G23" s="172"/>
      <c r="H23" s="152"/>
      <c r="I23" s="152"/>
      <c r="J23" s="105"/>
      <c r="K23" s="161"/>
      <c r="L23" s="181"/>
    </row>
    <row r="24" spans="1:12" s="75" customFormat="1" ht="51">
      <c r="A24" s="164" t="s">
        <v>145</v>
      </c>
      <c r="B24" s="151" t="s">
        <v>142</v>
      </c>
      <c r="C24" s="154">
        <v>43465</v>
      </c>
      <c r="D24" s="42" t="s">
        <v>265</v>
      </c>
      <c r="E24" s="11" t="s">
        <v>142</v>
      </c>
      <c r="F24" s="92" t="s">
        <v>262</v>
      </c>
      <c r="G24" s="197">
        <v>15000000</v>
      </c>
      <c r="H24" s="173" t="s">
        <v>139</v>
      </c>
      <c r="I24" s="173" t="s">
        <v>146</v>
      </c>
      <c r="J24" s="105"/>
      <c r="K24" s="160"/>
      <c r="L24" s="180"/>
    </row>
    <row r="25" spans="1:12" s="75" customFormat="1" ht="102">
      <c r="A25" s="165"/>
      <c r="B25" s="152"/>
      <c r="C25" s="155"/>
      <c r="D25" s="42" t="s">
        <v>266</v>
      </c>
      <c r="E25" s="11" t="s">
        <v>142</v>
      </c>
      <c r="F25" s="92">
        <v>43131</v>
      </c>
      <c r="G25" s="197"/>
      <c r="H25" s="173"/>
      <c r="I25" s="173"/>
      <c r="J25" s="123"/>
      <c r="K25" s="161"/>
      <c r="L25" s="181"/>
    </row>
    <row r="26" spans="1:12" s="75" customFormat="1" ht="38.25">
      <c r="A26" s="178" t="s">
        <v>249</v>
      </c>
      <c r="B26" s="173" t="s">
        <v>120</v>
      </c>
      <c r="C26" s="212">
        <v>43465</v>
      </c>
      <c r="D26" s="42" t="s">
        <v>147</v>
      </c>
      <c r="E26" s="11" t="s">
        <v>120</v>
      </c>
      <c r="F26" s="92" t="s">
        <v>263</v>
      </c>
      <c r="G26" s="197">
        <v>5000000</v>
      </c>
      <c r="H26" s="173" t="s">
        <v>139</v>
      </c>
      <c r="I26" s="173" t="s">
        <v>148</v>
      </c>
      <c r="J26" s="124"/>
      <c r="K26" s="163"/>
      <c r="L26" s="179"/>
    </row>
    <row r="27" spans="1:12" s="75" customFormat="1" ht="50.25" customHeight="1">
      <c r="A27" s="178"/>
      <c r="B27" s="173"/>
      <c r="C27" s="212"/>
      <c r="D27" s="42" t="s">
        <v>149</v>
      </c>
      <c r="E27" s="11" t="s">
        <v>120</v>
      </c>
      <c r="F27" s="92" t="s">
        <v>263</v>
      </c>
      <c r="G27" s="197"/>
      <c r="H27" s="173"/>
      <c r="I27" s="173"/>
      <c r="J27" s="17"/>
      <c r="K27" s="163"/>
      <c r="L27" s="179"/>
    </row>
    <row r="28" spans="1:12" ht="12.75">
      <c r="A28" s="37"/>
      <c r="B28" s="37"/>
      <c r="C28" s="37"/>
      <c r="D28" s="36"/>
      <c r="E28" s="37"/>
      <c r="F28" s="37"/>
      <c r="G28" s="79"/>
      <c r="H28" s="79"/>
      <c r="I28" s="37"/>
      <c r="K28" s="114" t="e">
        <f>AVERAGE(K19:K27)</f>
        <v>#DIV/0!</v>
      </c>
      <c r="L28" s="54"/>
    </row>
    <row r="29" spans="1:12" ht="12.75">
      <c r="A29" s="37"/>
      <c r="B29" s="37"/>
      <c r="C29" s="37"/>
      <c r="D29" s="36"/>
      <c r="E29" s="37"/>
      <c r="F29" s="37"/>
      <c r="G29" s="79"/>
      <c r="H29" s="79"/>
      <c r="I29" s="37"/>
      <c r="L29" s="99"/>
    </row>
    <row r="30" spans="1:12" s="8" customFormat="1" ht="28.5" customHeight="1">
      <c r="A30" s="198" t="s">
        <v>150</v>
      </c>
      <c r="B30" s="198"/>
      <c r="C30" s="186" t="s">
        <v>151</v>
      </c>
      <c r="D30" s="186"/>
      <c r="E30" s="186"/>
      <c r="F30" s="186"/>
      <c r="G30" s="186"/>
      <c r="H30" s="186"/>
      <c r="I30" s="186"/>
      <c r="J30" s="186"/>
      <c r="K30" s="186"/>
      <c r="L30" s="186"/>
    </row>
    <row r="31" spans="1:11" s="75" customFormat="1" ht="15.75" customHeight="1">
      <c r="A31" s="37"/>
      <c r="B31" s="37"/>
      <c r="C31" s="37"/>
      <c r="D31" s="36"/>
      <c r="E31" s="37"/>
      <c r="F31" s="37"/>
      <c r="G31" s="94"/>
      <c r="H31" s="37"/>
      <c r="K31" s="115"/>
    </row>
    <row r="32" spans="1:12" s="8" customFormat="1" ht="28.5" customHeight="1">
      <c r="A32" s="198" t="s">
        <v>152</v>
      </c>
      <c r="B32" s="198"/>
      <c r="C32" s="186" t="s">
        <v>153</v>
      </c>
      <c r="D32" s="186"/>
      <c r="E32" s="186"/>
      <c r="F32" s="186"/>
      <c r="G32" s="186"/>
      <c r="H32" s="186"/>
      <c r="I32" s="186"/>
      <c r="J32" s="186"/>
      <c r="K32" s="186"/>
      <c r="L32" s="186"/>
    </row>
    <row r="33" spans="1:15" s="53" customFormat="1" ht="25.5">
      <c r="A33" s="28" t="s">
        <v>0</v>
      </c>
      <c r="B33" s="28" t="s">
        <v>2</v>
      </c>
      <c r="C33" s="28" t="s">
        <v>3</v>
      </c>
      <c r="D33" s="31" t="s">
        <v>1</v>
      </c>
      <c r="E33" s="32" t="s">
        <v>2</v>
      </c>
      <c r="F33" s="31" t="s">
        <v>3</v>
      </c>
      <c r="G33" s="77" t="s">
        <v>16</v>
      </c>
      <c r="H33" s="193" t="s">
        <v>135</v>
      </c>
      <c r="I33" s="182" t="s">
        <v>136</v>
      </c>
      <c r="J33" s="34" t="s">
        <v>108</v>
      </c>
      <c r="K33" s="169" t="s">
        <v>133</v>
      </c>
      <c r="L33" s="170"/>
      <c r="M33" s="82"/>
      <c r="N33" s="82"/>
      <c r="O33" s="82"/>
    </row>
    <row r="34" spans="1:15" s="53" customFormat="1" ht="25.5">
      <c r="A34" s="29"/>
      <c r="B34" s="30" t="s">
        <v>9</v>
      </c>
      <c r="C34" s="29" t="s">
        <v>8</v>
      </c>
      <c r="D34" s="50" t="s">
        <v>6</v>
      </c>
      <c r="E34" s="33" t="s">
        <v>7</v>
      </c>
      <c r="F34" s="33" t="s">
        <v>7</v>
      </c>
      <c r="G34" s="78" t="s">
        <v>17</v>
      </c>
      <c r="H34" s="194"/>
      <c r="I34" s="183"/>
      <c r="J34" s="35" t="s">
        <v>110</v>
      </c>
      <c r="K34" s="110" t="s">
        <v>111</v>
      </c>
      <c r="L34" s="83" t="s">
        <v>134</v>
      </c>
      <c r="M34" s="82"/>
      <c r="N34" s="82"/>
      <c r="O34" s="82"/>
    </row>
    <row r="35" spans="1:12" ht="63.75">
      <c r="A35" s="151" t="s">
        <v>268</v>
      </c>
      <c r="B35" s="151" t="s">
        <v>267</v>
      </c>
      <c r="C35" s="154">
        <v>43465</v>
      </c>
      <c r="D35" s="42" t="s">
        <v>313</v>
      </c>
      <c r="E35" s="11" t="s">
        <v>314</v>
      </c>
      <c r="F35" s="43">
        <v>43465</v>
      </c>
      <c r="G35" s="171">
        <v>5000000</v>
      </c>
      <c r="H35" s="151" t="s">
        <v>139</v>
      </c>
      <c r="I35" s="151" t="s">
        <v>139</v>
      </c>
      <c r="J35" s="105"/>
      <c r="K35" s="160"/>
      <c r="L35" s="151"/>
    </row>
    <row r="36" spans="1:12" ht="38.25">
      <c r="A36" s="152"/>
      <c r="B36" s="152"/>
      <c r="C36" s="155"/>
      <c r="D36" s="42" t="s">
        <v>275</v>
      </c>
      <c r="E36" s="11" t="s">
        <v>62</v>
      </c>
      <c r="F36" s="43">
        <v>43189</v>
      </c>
      <c r="G36" s="172"/>
      <c r="H36" s="152"/>
      <c r="I36" s="152"/>
      <c r="J36" s="122"/>
      <c r="K36" s="161"/>
      <c r="L36" s="152"/>
    </row>
    <row r="37" spans="1:12" ht="61.5" customHeight="1">
      <c r="A37" s="152"/>
      <c r="B37" s="152"/>
      <c r="C37" s="152"/>
      <c r="D37" s="42" t="s">
        <v>274</v>
      </c>
      <c r="E37" s="11" t="s">
        <v>267</v>
      </c>
      <c r="F37" s="43">
        <v>43465</v>
      </c>
      <c r="G37" s="172"/>
      <c r="H37" s="152"/>
      <c r="I37" s="152"/>
      <c r="J37" s="122"/>
      <c r="K37" s="161"/>
      <c r="L37" s="152"/>
    </row>
    <row r="38" spans="1:12" ht="61.5" customHeight="1">
      <c r="A38" s="151" t="s">
        <v>250</v>
      </c>
      <c r="B38" s="151" t="s">
        <v>267</v>
      </c>
      <c r="C38" s="154">
        <v>43465</v>
      </c>
      <c r="D38" s="42" t="s">
        <v>154</v>
      </c>
      <c r="E38" s="40" t="s">
        <v>62</v>
      </c>
      <c r="F38" s="95">
        <v>43220</v>
      </c>
      <c r="G38" s="197">
        <v>6000000</v>
      </c>
      <c r="H38" s="173" t="s">
        <v>139</v>
      </c>
      <c r="I38" s="173" t="s">
        <v>251</v>
      </c>
      <c r="J38" s="105"/>
      <c r="K38" s="163"/>
      <c r="L38" s="173"/>
    </row>
    <row r="39" spans="1:12" ht="38.25">
      <c r="A39" s="152"/>
      <c r="B39" s="152"/>
      <c r="C39" s="155"/>
      <c r="D39" s="42" t="s">
        <v>155</v>
      </c>
      <c r="E39" s="11" t="s">
        <v>290</v>
      </c>
      <c r="F39" s="43">
        <v>43465</v>
      </c>
      <c r="G39" s="197"/>
      <c r="H39" s="173"/>
      <c r="I39" s="173"/>
      <c r="J39" s="104"/>
      <c r="K39" s="163"/>
      <c r="L39" s="173"/>
    </row>
    <row r="40" spans="1:12" ht="63.75">
      <c r="A40" s="152"/>
      <c r="B40" s="152"/>
      <c r="C40" s="152"/>
      <c r="D40" s="42" t="s">
        <v>156</v>
      </c>
      <c r="E40" s="11" t="s">
        <v>267</v>
      </c>
      <c r="F40" s="43">
        <v>43465</v>
      </c>
      <c r="G40" s="197"/>
      <c r="H40" s="173"/>
      <c r="I40" s="173"/>
      <c r="J40" s="104"/>
      <c r="K40" s="163"/>
      <c r="L40" s="173"/>
    </row>
    <row r="41" spans="1:12" ht="45.75" customHeight="1">
      <c r="A41" s="164" t="s">
        <v>248</v>
      </c>
      <c r="B41" s="164" t="s">
        <v>62</v>
      </c>
      <c r="C41" s="154">
        <v>43465</v>
      </c>
      <c r="D41" s="42" t="s">
        <v>276</v>
      </c>
      <c r="E41" s="40" t="s">
        <v>277</v>
      </c>
      <c r="F41" s="41">
        <v>43464</v>
      </c>
      <c r="G41" s="174">
        <v>4000000</v>
      </c>
      <c r="H41" s="151" t="s">
        <v>139</v>
      </c>
      <c r="I41" s="151" t="s">
        <v>246</v>
      </c>
      <c r="J41" s="121"/>
      <c r="K41" s="163"/>
      <c r="L41" s="173"/>
    </row>
    <row r="42" spans="1:12" ht="51">
      <c r="A42" s="165"/>
      <c r="B42" s="165"/>
      <c r="C42" s="155"/>
      <c r="D42" s="42" t="s">
        <v>312</v>
      </c>
      <c r="E42" s="40" t="s">
        <v>261</v>
      </c>
      <c r="F42" s="41">
        <v>43464</v>
      </c>
      <c r="G42" s="175"/>
      <c r="H42" s="152"/>
      <c r="I42" s="152"/>
      <c r="J42" s="86"/>
      <c r="K42" s="163"/>
      <c r="L42" s="173"/>
    </row>
    <row r="43" spans="1:12" ht="78.75" customHeight="1">
      <c r="A43" s="165"/>
      <c r="B43" s="166"/>
      <c r="C43" s="152"/>
      <c r="D43" s="42" t="s">
        <v>157</v>
      </c>
      <c r="E43" s="40" t="s">
        <v>62</v>
      </c>
      <c r="F43" s="41">
        <v>43465</v>
      </c>
      <c r="G43" s="175"/>
      <c r="H43" s="152"/>
      <c r="I43" s="152"/>
      <c r="J43" s="105"/>
      <c r="K43" s="163"/>
      <c r="L43" s="173"/>
    </row>
    <row r="44" spans="1:15" s="75" customFormat="1" ht="63.75">
      <c r="A44" s="91" t="s">
        <v>307</v>
      </c>
      <c r="B44" s="91" t="s">
        <v>267</v>
      </c>
      <c r="C44" s="49">
        <v>43465</v>
      </c>
      <c r="D44" s="42" t="s">
        <v>158</v>
      </c>
      <c r="E44" s="11" t="s">
        <v>267</v>
      </c>
      <c r="F44" s="95">
        <v>43465</v>
      </c>
      <c r="G44" s="96">
        <v>2000000</v>
      </c>
      <c r="H44" s="91" t="s">
        <v>139</v>
      </c>
      <c r="I44" s="91" t="s">
        <v>308</v>
      </c>
      <c r="J44" s="12"/>
      <c r="K44" s="113"/>
      <c r="L44" s="11"/>
      <c r="M44" s="85"/>
      <c r="N44" s="55"/>
      <c r="O44" s="55"/>
    </row>
    <row r="45" spans="1:15" s="75" customFormat="1" ht="47.25" customHeight="1">
      <c r="A45" s="164" t="s">
        <v>269</v>
      </c>
      <c r="B45" s="164" t="s">
        <v>62</v>
      </c>
      <c r="C45" s="167">
        <v>43465</v>
      </c>
      <c r="D45" s="42" t="s">
        <v>278</v>
      </c>
      <c r="E45" s="40" t="s">
        <v>62</v>
      </c>
      <c r="F45" s="41">
        <v>43281</v>
      </c>
      <c r="G45" s="174">
        <v>6000000</v>
      </c>
      <c r="H45" s="151" t="s">
        <v>139</v>
      </c>
      <c r="I45" s="151" t="s">
        <v>309</v>
      </c>
      <c r="J45" s="12"/>
      <c r="K45" s="160"/>
      <c r="L45" s="151"/>
      <c r="M45" s="85"/>
      <c r="N45" s="55"/>
      <c r="O45" s="55"/>
    </row>
    <row r="46" spans="1:15" s="75" customFormat="1" ht="99" customHeight="1">
      <c r="A46" s="165"/>
      <c r="B46" s="165"/>
      <c r="C46" s="233"/>
      <c r="D46" s="42" t="s">
        <v>160</v>
      </c>
      <c r="E46" s="40" t="s">
        <v>62</v>
      </c>
      <c r="F46" s="41">
        <v>43464</v>
      </c>
      <c r="G46" s="175"/>
      <c r="H46" s="152"/>
      <c r="I46" s="152"/>
      <c r="J46" s="12"/>
      <c r="K46" s="161"/>
      <c r="L46" s="152"/>
      <c r="M46" s="85"/>
      <c r="N46" s="55"/>
      <c r="O46" s="55"/>
    </row>
    <row r="47" spans="1:15" s="75" customFormat="1" ht="51">
      <c r="A47" s="166"/>
      <c r="B47" s="166"/>
      <c r="C47" s="168"/>
      <c r="D47" s="42" t="s">
        <v>161</v>
      </c>
      <c r="E47" s="40" t="s">
        <v>62</v>
      </c>
      <c r="F47" s="41">
        <v>43465</v>
      </c>
      <c r="G47" s="234"/>
      <c r="H47" s="153"/>
      <c r="I47" s="153"/>
      <c r="J47" s="106"/>
      <c r="K47" s="162"/>
      <c r="L47" s="153"/>
      <c r="M47" s="85"/>
      <c r="N47" s="55"/>
      <c r="O47" s="55"/>
    </row>
    <row r="48" spans="1:12" ht="12.75">
      <c r="A48" s="37"/>
      <c r="B48" s="39"/>
      <c r="C48" s="97"/>
      <c r="D48" s="98"/>
      <c r="E48" s="37"/>
      <c r="F48" s="37"/>
      <c r="G48" s="79"/>
      <c r="H48" s="79"/>
      <c r="I48" s="37"/>
      <c r="K48" s="114" t="e">
        <f>AVERAGE(K35:K47)</f>
        <v>#DIV/0!</v>
      </c>
      <c r="L48" s="54"/>
    </row>
    <row r="49" spans="1:12" s="75" customFormat="1" ht="30.75" customHeight="1">
      <c r="A49" s="184" t="s">
        <v>162</v>
      </c>
      <c r="B49" s="185"/>
      <c r="C49" s="186" t="s">
        <v>163</v>
      </c>
      <c r="D49" s="186"/>
      <c r="E49" s="186"/>
      <c r="F49" s="186"/>
      <c r="G49" s="186"/>
      <c r="H49" s="186"/>
      <c r="I49" s="186"/>
      <c r="J49" s="186"/>
      <c r="K49" s="186"/>
      <c r="L49" s="186"/>
    </row>
    <row r="50" spans="1:15" s="53" customFormat="1" ht="25.5">
      <c r="A50" s="28" t="s">
        <v>0</v>
      </c>
      <c r="B50" s="28" t="s">
        <v>2</v>
      </c>
      <c r="C50" s="28" t="s">
        <v>3</v>
      </c>
      <c r="D50" s="31" t="s">
        <v>1</v>
      </c>
      <c r="E50" s="32" t="s">
        <v>2</v>
      </c>
      <c r="F50" s="31" t="s">
        <v>3</v>
      </c>
      <c r="G50" s="77" t="s">
        <v>16</v>
      </c>
      <c r="H50" s="193" t="s">
        <v>135</v>
      </c>
      <c r="I50" s="182" t="s">
        <v>136</v>
      </c>
      <c r="J50" s="34" t="s">
        <v>108</v>
      </c>
      <c r="K50" s="169" t="s">
        <v>133</v>
      </c>
      <c r="L50" s="170"/>
      <c r="M50" s="82"/>
      <c r="N50" s="82"/>
      <c r="O50" s="82"/>
    </row>
    <row r="51" spans="1:15" s="53" customFormat="1" ht="25.5">
      <c r="A51" s="29"/>
      <c r="B51" s="30" t="s">
        <v>9</v>
      </c>
      <c r="C51" s="29" t="s">
        <v>8</v>
      </c>
      <c r="D51" s="50" t="s">
        <v>6</v>
      </c>
      <c r="E51" s="33" t="s">
        <v>7</v>
      </c>
      <c r="F51" s="33" t="s">
        <v>7</v>
      </c>
      <c r="G51" s="78" t="s">
        <v>17</v>
      </c>
      <c r="H51" s="194"/>
      <c r="I51" s="183"/>
      <c r="J51" s="35" t="s">
        <v>110</v>
      </c>
      <c r="K51" s="110" t="s">
        <v>111</v>
      </c>
      <c r="L51" s="83" t="s">
        <v>134</v>
      </c>
      <c r="M51" s="82"/>
      <c r="N51" s="82"/>
      <c r="O51" s="82"/>
    </row>
    <row r="52" spans="1:13" ht="38.25">
      <c r="A52" s="178" t="s">
        <v>247</v>
      </c>
      <c r="B52" s="178" t="s">
        <v>282</v>
      </c>
      <c r="C52" s="214">
        <v>43465</v>
      </c>
      <c r="D52" s="42" t="s">
        <v>270</v>
      </c>
      <c r="E52" s="40" t="s">
        <v>159</v>
      </c>
      <c r="F52" s="41">
        <v>43465</v>
      </c>
      <c r="G52" s="187">
        <v>130000000</v>
      </c>
      <c r="H52" s="164" t="s">
        <v>139</v>
      </c>
      <c r="I52" s="164" t="s">
        <v>252</v>
      </c>
      <c r="J52" s="17"/>
      <c r="K52" s="160"/>
      <c r="L52" s="151"/>
      <c r="M52" s="86"/>
    </row>
    <row r="53" spans="1:13" ht="45.75" customHeight="1">
      <c r="A53" s="178"/>
      <c r="B53" s="178"/>
      <c r="C53" s="214"/>
      <c r="D53" s="42" t="s">
        <v>129</v>
      </c>
      <c r="E53" s="40" t="s">
        <v>128</v>
      </c>
      <c r="F53" s="41">
        <v>43465</v>
      </c>
      <c r="G53" s="187"/>
      <c r="H53" s="165"/>
      <c r="I53" s="165"/>
      <c r="J53" s="17"/>
      <c r="K53" s="161"/>
      <c r="L53" s="152"/>
      <c r="M53" s="86"/>
    </row>
    <row r="54" spans="1:13" ht="76.5">
      <c r="A54" s="178"/>
      <c r="B54" s="178"/>
      <c r="C54" s="214"/>
      <c r="D54" s="42" t="s">
        <v>280</v>
      </c>
      <c r="E54" s="127" t="s">
        <v>164</v>
      </c>
      <c r="F54" s="41">
        <v>43465</v>
      </c>
      <c r="G54" s="187"/>
      <c r="H54" s="165"/>
      <c r="I54" s="165"/>
      <c r="J54" s="17"/>
      <c r="K54" s="161"/>
      <c r="L54" s="152"/>
      <c r="M54" s="86"/>
    </row>
    <row r="55" spans="1:13" ht="51">
      <c r="A55" s="178"/>
      <c r="B55" s="178"/>
      <c r="C55" s="214"/>
      <c r="D55" s="42" t="s">
        <v>281</v>
      </c>
      <c r="E55" s="127" t="s">
        <v>283</v>
      </c>
      <c r="F55" s="41">
        <v>43465</v>
      </c>
      <c r="G55" s="187"/>
      <c r="H55" s="165"/>
      <c r="I55" s="165"/>
      <c r="J55" s="17"/>
      <c r="K55" s="161"/>
      <c r="L55" s="152"/>
      <c r="M55" s="86"/>
    </row>
    <row r="56" spans="1:13" ht="53.25" customHeight="1">
      <c r="A56" s="178"/>
      <c r="B56" s="178"/>
      <c r="C56" s="214"/>
      <c r="D56" s="42" t="s">
        <v>279</v>
      </c>
      <c r="E56" s="127" t="s">
        <v>164</v>
      </c>
      <c r="F56" s="41">
        <v>43465</v>
      </c>
      <c r="G56" s="187"/>
      <c r="H56" s="165"/>
      <c r="I56" s="165"/>
      <c r="J56" s="17"/>
      <c r="K56" s="161"/>
      <c r="L56" s="152"/>
      <c r="M56" s="86"/>
    </row>
    <row r="57" spans="1:12" ht="63.75">
      <c r="A57" s="178" t="s">
        <v>291</v>
      </c>
      <c r="B57" s="178" t="s">
        <v>316</v>
      </c>
      <c r="C57" s="214">
        <v>43465</v>
      </c>
      <c r="D57" s="119" t="s">
        <v>317</v>
      </c>
      <c r="E57" s="40" t="s">
        <v>294</v>
      </c>
      <c r="F57" s="41">
        <v>43465</v>
      </c>
      <c r="G57" s="176">
        <v>12000000</v>
      </c>
      <c r="H57" s="178" t="s">
        <v>139</v>
      </c>
      <c r="I57" s="178" t="s">
        <v>253</v>
      </c>
      <c r="J57" s="17"/>
      <c r="K57" s="163"/>
      <c r="L57" s="173"/>
    </row>
    <row r="58" spans="1:12" ht="25.5">
      <c r="A58" s="178"/>
      <c r="B58" s="178"/>
      <c r="C58" s="214"/>
      <c r="D58" s="17" t="s">
        <v>292</v>
      </c>
      <c r="E58" s="40" t="s">
        <v>294</v>
      </c>
      <c r="F58" s="41">
        <v>43465</v>
      </c>
      <c r="G58" s="177"/>
      <c r="H58" s="178"/>
      <c r="I58" s="178"/>
      <c r="J58" s="17"/>
      <c r="K58" s="163"/>
      <c r="L58" s="173"/>
    </row>
    <row r="59" spans="1:12" ht="25.5">
      <c r="A59" s="178"/>
      <c r="B59" s="178"/>
      <c r="C59" s="214"/>
      <c r="D59" s="17" t="s">
        <v>293</v>
      </c>
      <c r="E59" s="40" t="s">
        <v>294</v>
      </c>
      <c r="F59" s="41">
        <v>43465</v>
      </c>
      <c r="G59" s="177"/>
      <c r="H59" s="178"/>
      <c r="I59" s="178"/>
      <c r="J59" s="17"/>
      <c r="K59" s="163"/>
      <c r="L59" s="173"/>
    </row>
    <row r="60" spans="1:13" ht="43.5" customHeight="1">
      <c r="A60" s="164" t="s">
        <v>311</v>
      </c>
      <c r="B60" s="164" t="s">
        <v>287</v>
      </c>
      <c r="C60" s="167">
        <v>43465</v>
      </c>
      <c r="D60" s="42" t="s">
        <v>132</v>
      </c>
      <c r="E60" s="40" t="s">
        <v>267</v>
      </c>
      <c r="F60" s="118">
        <v>43281</v>
      </c>
      <c r="G60" s="176">
        <v>4000000</v>
      </c>
      <c r="H60" s="164" t="s">
        <v>139</v>
      </c>
      <c r="I60" s="164" t="s">
        <v>139</v>
      </c>
      <c r="J60" s="17"/>
      <c r="K60" s="160"/>
      <c r="L60" s="151"/>
      <c r="M60" s="86"/>
    </row>
    <row r="61" spans="1:12" ht="41.25" customHeight="1">
      <c r="A61" s="165"/>
      <c r="B61" s="165"/>
      <c r="C61" s="233"/>
      <c r="D61" s="42" t="s">
        <v>165</v>
      </c>
      <c r="E61" s="40" t="s">
        <v>159</v>
      </c>
      <c r="F61" s="118">
        <v>43465</v>
      </c>
      <c r="G61" s="177"/>
      <c r="H61" s="165"/>
      <c r="I61" s="165"/>
      <c r="J61" s="17"/>
      <c r="K61" s="161"/>
      <c r="L61" s="152"/>
    </row>
    <row r="62" spans="1:12" ht="41.25" customHeight="1">
      <c r="A62" s="165"/>
      <c r="B62" s="165"/>
      <c r="C62" s="233"/>
      <c r="D62" s="42" t="s">
        <v>166</v>
      </c>
      <c r="E62" s="40" t="s">
        <v>159</v>
      </c>
      <c r="F62" s="118">
        <v>43465</v>
      </c>
      <c r="G62" s="177"/>
      <c r="H62" s="165"/>
      <c r="I62" s="165"/>
      <c r="J62" s="17"/>
      <c r="K62" s="161"/>
      <c r="L62" s="152"/>
    </row>
    <row r="63" spans="1:12" ht="51">
      <c r="A63" s="165"/>
      <c r="B63" s="165"/>
      <c r="C63" s="233"/>
      <c r="D63" s="17" t="s">
        <v>167</v>
      </c>
      <c r="E63" s="40" t="s">
        <v>159</v>
      </c>
      <c r="F63" s="118">
        <v>43465</v>
      </c>
      <c r="G63" s="177"/>
      <c r="H63" s="165"/>
      <c r="I63" s="165"/>
      <c r="J63" s="17"/>
      <c r="K63" s="161"/>
      <c r="L63" s="152"/>
    </row>
    <row r="64" spans="1:13" ht="40.5" customHeight="1">
      <c r="A64" s="165"/>
      <c r="B64" s="165"/>
      <c r="C64" s="233"/>
      <c r="D64" s="17" t="s">
        <v>310</v>
      </c>
      <c r="E64" s="40" t="s">
        <v>267</v>
      </c>
      <c r="F64" s="118">
        <v>43281</v>
      </c>
      <c r="G64" s="177"/>
      <c r="H64" s="165"/>
      <c r="I64" s="165"/>
      <c r="J64" s="17"/>
      <c r="K64" s="161"/>
      <c r="L64" s="152"/>
      <c r="M64" s="86"/>
    </row>
    <row r="65" spans="1:13" ht="63.75">
      <c r="A65" s="178" t="s">
        <v>168</v>
      </c>
      <c r="B65" s="164" t="s">
        <v>271</v>
      </c>
      <c r="C65" s="167">
        <v>43465</v>
      </c>
      <c r="D65" s="42" t="s">
        <v>169</v>
      </c>
      <c r="E65" s="40" t="s">
        <v>271</v>
      </c>
      <c r="F65" s="41">
        <v>43465</v>
      </c>
      <c r="G65" s="131">
        <v>8000000</v>
      </c>
      <c r="H65" s="164" t="s">
        <v>139</v>
      </c>
      <c r="I65" s="164" t="s">
        <v>259</v>
      </c>
      <c r="J65" s="17"/>
      <c r="K65" s="113"/>
      <c r="L65" s="151"/>
      <c r="M65" s="86"/>
    </row>
    <row r="66" spans="1:13" ht="38.25">
      <c r="A66" s="178"/>
      <c r="B66" s="166"/>
      <c r="C66" s="168"/>
      <c r="D66" s="42" t="s">
        <v>288</v>
      </c>
      <c r="E66" s="40" t="s">
        <v>315</v>
      </c>
      <c r="F66" s="41">
        <v>43465</v>
      </c>
      <c r="G66" s="131">
        <v>2000000</v>
      </c>
      <c r="H66" s="165"/>
      <c r="I66" s="165"/>
      <c r="J66" s="17"/>
      <c r="K66" s="116"/>
      <c r="L66" s="152"/>
      <c r="M66" s="86"/>
    </row>
    <row r="67" spans="1:13" ht="63.75">
      <c r="A67" s="178"/>
      <c r="B67" s="40" t="s">
        <v>285</v>
      </c>
      <c r="C67" s="41">
        <v>43465</v>
      </c>
      <c r="D67" s="42" t="s">
        <v>284</v>
      </c>
      <c r="E67" s="40" t="s">
        <v>286</v>
      </c>
      <c r="F67" s="41">
        <v>43465</v>
      </c>
      <c r="G67" s="131">
        <v>15000000</v>
      </c>
      <c r="H67" s="166"/>
      <c r="I67" s="166"/>
      <c r="J67" s="17"/>
      <c r="K67" s="116"/>
      <c r="L67" s="153"/>
      <c r="M67" s="86"/>
    </row>
    <row r="68" spans="1:12" ht="12.75">
      <c r="A68" s="37"/>
      <c r="B68" s="37"/>
      <c r="C68" s="37"/>
      <c r="D68" s="36"/>
      <c r="E68" s="37"/>
      <c r="F68" s="37"/>
      <c r="G68" s="79"/>
      <c r="H68" s="79"/>
      <c r="I68" s="37"/>
      <c r="K68" s="114" t="e">
        <f>AVERAGE(K52:K67)</f>
        <v>#DIV/0!</v>
      </c>
      <c r="L68" s="54"/>
    </row>
    <row r="69" spans="1:12" s="75" customFormat="1" ht="30.75" customHeight="1">
      <c r="A69" s="184" t="s">
        <v>170</v>
      </c>
      <c r="B69" s="185"/>
      <c r="C69" s="186" t="s">
        <v>171</v>
      </c>
      <c r="D69" s="186"/>
      <c r="E69" s="186"/>
      <c r="F69" s="186"/>
      <c r="G69" s="186"/>
      <c r="H69" s="186"/>
      <c r="I69" s="186"/>
      <c r="J69" s="186"/>
      <c r="K69" s="186"/>
      <c r="L69" s="186"/>
    </row>
    <row r="70" spans="1:15" s="53" customFormat="1" ht="25.5">
      <c r="A70" s="28" t="s">
        <v>0</v>
      </c>
      <c r="B70" s="28" t="s">
        <v>2</v>
      </c>
      <c r="C70" s="28" t="s">
        <v>3</v>
      </c>
      <c r="D70" s="31" t="s">
        <v>1</v>
      </c>
      <c r="E70" s="32" t="s">
        <v>2</v>
      </c>
      <c r="F70" s="31" t="s">
        <v>3</v>
      </c>
      <c r="G70" s="77" t="s">
        <v>16</v>
      </c>
      <c r="H70" s="193" t="s">
        <v>135</v>
      </c>
      <c r="I70" s="182" t="s">
        <v>136</v>
      </c>
      <c r="J70" s="34" t="s">
        <v>108</v>
      </c>
      <c r="K70" s="169" t="s">
        <v>133</v>
      </c>
      <c r="L70" s="170"/>
      <c r="M70" s="82"/>
      <c r="N70" s="82"/>
      <c r="O70" s="82"/>
    </row>
    <row r="71" spans="1:15" s="53" customFormat="1" ht="25.5">
      <c r="A71" s="29"/>
      <c r="B71" s="30" t="s">
        <v>9</v>
      </c>
      <c r="C71" s="29" t="s">
        <v>8</v>
      </c>
      <c r="D71" s="50" t="s">
        <v>6</v>
      </c>
      <c r="E71" s="33" t="s">
        <v>7</v>
      </c>
      <c r="F71" s="33" t="s">
        <v>7</v>
      </c>
      <c r="G71" s="78" t="s">
        <v>17</v>
      </c>
      <c r="H71" s="194"/>
      <c r="I71" s="183"/>
      <c r="J71" s="35" t="s">
        <v>110</v>
      </c>
      <c r="K71" s="110" t="s">
        <v>111</v>
      </c>
      <c r="L71" s="83" t="s">
        <v>134</v>
      </c>
      <c r="M71" s="82"/>
      <c r="N71" s="82"/>
      <c r="O71" s="82"/>
    </row>
    <row r="72" spans="1:12" ht="67.5" customHeight="1">
      <c r="A72" s="178" t="s">
        <v>172</v>
      </c>
      <c r="B72" s="178" t="s">
        <v>173</v>
      </c>
      <c r="C72" s="214">
        <v>43465</v>
      </c>
      <c r="D72" s="42" t="s">
        <v>174</v>
      </c>
      <c r="E72" s="40" t="s">
        <v>131</v>
      </c>
      <c r="F72" s="41">
        <v>43465</v>
      </c>
      <c r="G72" s="187">
        <v>22000000</v>
      </c>
      <c r="H72" s="164" t="s">
        <v>139</v>
      </c>
      <c r="I72" s="164" t="s">
        <v>254</v>
      </c>
      <c r="J72" s="132"/>
      <c r="K72" s="129"/>
      <c r="L72" s="151"/>
    </row>
    <row r="73" spans="1:12" ht="51">
      <c r="A73" s="178"/>
      <c r="B73" s="178"/>
      <c r="C73" s="214"/>
      <c r="D73" s="42" t="s">
        <v>175</v>
      </c>
      <c r="E73" s="40" t="s">
        <v>176</v>
      </c>
      <c r="F73" s="41">
        <v>43465</v>
      </c>
      <c r="G73" s="187"/>
      <c r="H73" s="165"/>
      <c r="I73" s="165"/>
      <c r="J73" s="132"/>
      <c r="K73" s="129"/>
      <c r="L73" s="152"/>
    </row>
    <row r="74" spans="1:12" ht="38.25">
      <c r="A74" s="178"/>
      <c r="B74" s="178"/>
      <c r="C74" s="214"/>
      <c r="D74" s="42" t="s">
        <v>177</v>
      </c>
      <c r="E74" s="40" t="s">
        <v>178</v>
      </c>
      <c r="F74" s="41">
        <v>43465</v>
      </c>
      <c r="G74" s="187"/>
      <c r="H74" s="165"/>
      <c r="I74" s="165"/>
      <c r="J74" s="133"/>
      <c r="K74" s="129"/>
      <c r="L74" s="152"/>
    </row>
    <row r="75" spans="1:12" ht="51">
      <c r="A75" s="178"/>
      <c r="B75" s="178"/>
      <c r="C75" s="214"/>
      <c r="D75" s="42" t="s">
        <v>179</v>
      </c>
      <c r="E75" s="40" t="s">
        <v>180</v>
      </c>
      <c r="F75" s="41">
        <v>43465</v>
      </c>
      <c r="G75" s="187"/>
      <c r="H75" s="165"/>
      <c r="I75" s="165"/>
      <c r="J75" s="132"/>
      <c r="K75" s="129"/>
      <c r="L75" s="152"/>
    </row>
    <row r="76" spans="1:12" ht="38.25">
      <c r="A76" s="178"/>
      <c r="B76" s="178"/>
      <c r="C76" s="214"/>
      <c r="D76" s="42" t="s">
        <v>181</v>
      </c>
      <c r="E76" s="40" t="s">
        <v>180</v>
      </c>
      <c r="F76" s="41">
        <v>43465</v>
      </c>
      <c r="G76" s="187"/>
      <c r="H76" s="165"/>
      <c r="I76" s="165"/>
      <c r="J76" s="132"/>
      <c r="K76" s="129"/>
      <c r="L76" s="152"/>
    </row>
    <row r="77" spans="1:12" ht="38.25">
      <c r="A77" s="178"/>
      <c r="B77" s="178"/>
      <c r="C77" s="214"/>
      <c r="D77" s="42" t="s">
        <v>182</v>
      </c>
      <c r="E77" s="40" t="s">
        <v>183</v>
      </c>
      <c r="F77" s="41">
        <v>43465</v>
      </c>
      <c r="G77" s="187"/>
      <c r="H77" s="165"/>
      <c r="I77" s="165"/>
      <c r="J77" s="132"/>
      <c r="K77" s="129"/>
      <c r="L77" s="152"/>
    </row>
    <row r="78" spans="1:12" ht="63.75">
      <c r="A78" s="178"/>
      <c r="B78" s="178"/>
      <c r="C78" s="214"/>
      <c r="D78" s="42" t="s">
        <v>184</v>
      </c>
      <c r="E78" s="40" t="s">
        <v>185</v>
      </c>
      <c r="F78" s="41">
        <v>43465</v>
      </c>
      <c r="G78" s="187"/>
      <c r="H78" s="165"/>
      <c r="I78" s="165"/>
      <c r="J78" s="132"/>
      <c r="K78" s="129"/>
      <c r="L78" s="152"/>
    </row>
    <row r="79" spans="1:12" ht="114.75">
      <c r="A79" s="178"/>
      <c r="B79" s="178"/>
      <c r="C79" s="214"/>
      <c r="D79" s="42" t="s">
        <v>186</v>
      </c>
      <c r="E79" s="40" t="s">
        <v>185</v>
      </c>
      <c r="F79" s="41">
        <v>43465</v>
      </c>
      <c r="G79" s="187"/>
      <c r="H79" s="165"/>
      <c r="I79" s="165"/>
      <c r="J79" s="105"/>
      <c r="K79" s="129"/>
      <c r="L79" s="152"/>
    </row>
    <row r="80" spans="1:12" ht="89.25">
      <c r="A80" s="178"/>
      <c r="B80" s="178"/>
      <c r="C80" s="214"/>
      <c r="D80" s="42" t="s">
        <v>187</v>
      </c>
      <c r="E80" s="40" t="s">
        <v>188</v>
      </c>
      <c r="F80" s="41">
        <v>43465</v>
      </c>
      <c r="G80" s="187"/>
      <c r="H80" s="165"/>
      <c r="I80" s="165"/>
      <c r="J80" s="132"/>
      <c r="K80" s="129"/>
      <c r="L80" s="152"/>
    </row>
    <row r="81" spans="1:12" ht="25.5">
      <c r="A81" s="178"/>
      <c r="B81" s="178"/>
      <c r="C81" s="214"/>
      <c r="D81" s="42" t="s">
        <v>189</v>
      </c>
      <c r="E81" s="40" t="s">
        <v>180</v>
      </c>
      <c r="F81" s="41">
        <v>43131</v>
      </c>
      <c r="G81" s="187"/>
      <c r="H81" s="165"/>
      <c r="I81" s="165"/>
      <c r="J81" s="132"/>
      <c r="K81" s="129"/>
      <c r="L81" s="152"/>
    </row>
    <row r="82" spans="1:12" ht="25.5">
      <c r="A82" s="178"/>
      <c r="B82" s="178"/>
      <c r="C82" s="214"/>
      <c r="D82" s="42" t="s">
        <v>190</v>
      </c>
      <c r="E82" s="40" t="s">
        <v>180</v>
      </c>
      <c r="F82" s="41">
        <v>43465</v>
      </c>
      <c r="G82" s="187"/>
      <c r="H82" s="165"/>
      <c r="I82" s="165"/>
      <c r="J82" s="132"/>
      <c r="K82" s="129"/>
      <c r="L82" s="152"/>
    </row>
    <row r="83" spans="1:12" ht="79.5" customHeight="1">
      <c r="A83" s="178"/>
      <c r="B83" s="178"/>
      <c r="C83" s="214"/>
      <c r="D83" s="42" t="s">
        <v>191</v>
      </c>
      <c r="E83" s="40" t="s">
        <v>126</v>
      </c>
      <c r="F83" s="41">
        <v>43465</v>
      </c>
      <c r="G83" s="187"/>
      <c r="H83" s="165"/>
      <c r="I83" s="165"/>
      <c r="J83" s="133"/>
      <c r="K83" s="129"/>
      <c r="L83" s="152"/>
    </row>
    <row r="84" spans="1:12" ht="51">
      <c r="A84" s="178"/>
      <c r="B84" s="178"/>
      <c r="C84" s="214"/>
      <c r="D84" s="42" t="s">
        <v>192</v>
      </c>
      <c r="E84" s="40" t="s">
        <v>126</v>
      </c>
      <c r="F84" s="41">
        <v>43465</v>
      </c>
      <c r="G84" s="187"/>
      <c r="H84" s="165"/>
      <c r="I84" s="165"/>
      <c r="J84" s="133"/>
      <c r="K84" s="129"/>
      <c r="L84" s="152"/>
    </row>
    <row r="85" spans="1:12" ht="66.75" customHeight="1">
      <c r="A85" s="178"/>
      <c r="B85" s="178"/>
      <c r="C85" s="214"/>
      <c r="D85" s="42" t="s">
        <v>193</v>
      </c>
      <c r="E85" s="40" t="s">
        <v>126</v>
      </c>
      <c r="F85" s="41">
        <v>43465</v>
      </c>
      <c r="G85" s="187"/>
      <c r="H85" s="165"/>
      <c r="I85" s="165"/>
      <c r="J85" s="132"/>
      <c r="K85" s="129"/>
      <c r="L85" s="152"/>
    </row>
    <row r="86" spans="1:12" ht="63.75">
      <c r="A86" s="178"/>
      <c r="B86" s="178"/>
      <c r="C86" s="214"/>
      <c r="D86" s="42" t="s">
        <v>194</v>
      </c>
      <c r="E86" s="40" t="s">
        <v>195</v>
      </c>
      <c r="F86" s="41">
        <v>43131</v>
      </c>
      <c r="G86" s="187"/>
      <c r="H86" s="165"/>
      <c r="I86" s="165"/>
      <c r="J86" s="133"/>
      <c r="K86" s="129"/>
      <c r="L86" s="152"/>
    </row>
    <row r="87" spans="1:15" s="75" customFormat="1" ht="38.25">
      <c r="A87" s="178"/>
      <c r="B87" s="178"/>
      <c r="C87" s="214"/>
      <c r="D87" s="42" t="s">
        <v>196</v>
      </c>
      <c r="E87" s="40" t="s">
        <v>195</v>
      </c>
      <c r="F87" s="41">
        <v>43465</v>
      </c>
      <c r="G87" s="187"/>
      <c r="H87" s="165"/>
      <c r="I87" s="165"/>
      <c r="J87" s="133"/>
      <c r="K87" s="129"/>
      <c r="L87" s="152"/>
      <c r="M87" s="85"/>
      <c r="N87" s="55"/>
      <c r="O87" s="55"/>
    </row>
    <row r="88" spans="1:15" s="75" customFormat="1" ht="38.25" customHeight="1">
      <c r="A88" s="178"/>
      <c r="B88" s="178"/>
      <c r="C88" s="214"/>
      <c r="D88" s="42" t="s">
        <v>197</v>
      </c>
      <c r="E88" s="40" t="s">
        <v>180</v>
      </c>
      <c r="F88" s="41">
        <v>43465</v>
      </c>
      <c r="G88" s="187"/>
      <c r="H88" s="165"/>
      <c r="I88" s="165"/>
      <c r="J88" s="132"/>
      <c r="K88" s="129"/>
      <c r="L88" s="152"/>
      <c r="M88" s="85"/>
      <c r="N88" s="55"/>
      <c r="O88" s="55"/>
    </row>
    <row r="89" spans="1:15" s="75" customFormat="1" ht="43.5" customHeight="1">
      <c r="A89" s="178"/>
      <c r="B89" s="178"/>
      <c r="C89" s="214"/>
      <c r="D89" s="42" t="s">
        <v>198</v>
      </c>
      <c r="E89" s="40" t="s">
        <v>183</v>
      </c>
      <c r="F89" s="41">
        <v>43465</v>
      </c>
      <c r="G89" s="187"/>
      <c r="H89" s="165"/>
      <c r="I89" s="165"/>
      <c r="J89" s="132"/>
      <c r="K89" s="129"/>
      <c r="L89" s="152"/>
      <c r="M89" s="85"/>
      <c r="N89" s="55"/>
      <c r="O89" s="55"/>
    </row>
    <row r="90" spans="1:15" s="75" customFormat="1" ht="45" customHeight="1">
      <c r="A90" s="178"/>
      <c r="B90" s="178"/>
      <c r="C90" s="214"/>
      <c r="D90" s="100" t="s">
        <v>199</v>
      </c>
      <c r="E90" s="40" t="s">
        <v>195</v>
      </c>
      <c r="F90" s="41">
        <v>43465</v>
      </c>
      <c r="G90" s="187"/>
      <c r="H90" s="165"/>
      <c r="I90" s="165"/>
      <c r="J90" s="133"/>
      <c r="K90" s="129"/>
      <c r="L90" s="152"/>
      <c r="M90" s="85"/>
      <c r="N90" s="55"/>
      <c r="O90" s="55"/>
    </row>
    <row r="91" spans="1:15" s="75" customFormat="1" ht="38.25">
      <c r="A91" s="178"/>
      <c r="B91" s="178"/>
      <c r="C91" s="214"/>
      <c r="D91" s="42" t="s">
        <v>130</v>
      </c>
      <c r="E91" s="40" t="s">
        <v>126</v>
      </c>
      <c r="F91" s="41">
        <v>43465</v>
      </c>
      <c r="G91" s="187"/>
      <c r="H91" s="165"/>
      <c r="I91" s="165"/>
      <c r="J91" s="132"/>
      <c r="K91" s="129"/>
      <c r="L91" s="152"/>
      <c r="M91" s="85"/>
      <c r="N91" s="55"/>
      <c r="O91" s="55"/>
    </row>
    <row r="92" spans="1:15" s="75" customFormat="1" ht="38.25">
      <c r="A92" s="178"/>
      <c r="B92" s="178"/>
      <c r="C92" s="214"/>
      <c r="D92" s="42" t="s">
        <v>200</v>
      </c>
      <c r="E92" s="40" t="s">
        <v>126</v>
      </c>
      <c r="F92" s="41">
        <v>43465</v>
      </c>
      <c r="G92" s="187"/>
      <c r="H92" s="165"/>
      <c r="I92" s="165"/>
      <c r="J92" s="133"/>
      <c r="K92" s="129"/>
      <c r="L92" s="152"/>
      <c r="M92" s="85"/>
      <c r="N92" s="55"/>
      <c r="O92" s="55"/>
    </row>
    <row r="93" spans="1:15" s="75" customFormat="1" ht="51">
      <c r="A93" s="178"/>
      <c r="B93" s="178"/>
      <c r="C93" s="214"/>
      <c r="D93" s="42" t="s">
        <v>201</v>
      </c>
      <c r="E93" s="40" t="s">
        <v>195</v>
      </c>
      <c r="F93" s="41">
        <v>43465</v>
      </c>
      <c r="G93" s="187"/>
      <c r="H93" s="165"/>
      <c r="I93" s="165"/>
      <c r="J93" s="133"/>
      <c r="K93" s="129"/>
      <c r="L93" s="152"/>
      <c r="M93" s="85"/>
      <c r="N93" s="55"/>
      <c r="O93" s="55"/>
    </row>
    <row r="94" spans="1:15" s="75" customFormat="1" ht="85.5" customHeight="1">
      <c r="A94" s="11" t="s">
        <v>256</v>
      </c>
      <c r="B94" s="11" t="s">
        <v>159</v>
      </c>
      <c r="C94" s="43">
        <v>43465</v>
      </c>
      <c r="D94" s="42" t="s">
        <v>295</v>
      </c>
      <c r="E94" s="11" t="s">
        <v>296</v>
      </c>
      <c r="F94" s="43">
        <v>43465</v>
      </c>
      <c r="G94" s="96">
        <v>4000000</v>
      </c>
      <c r="H94" s="11" t="s">
        <v>139</v>
      </c>
      <c r="I94" s="11" t="s">
        <v>255</v>
      </c>
      <c r="J94" s="107"/>
      <c r="K94" s="113"/>
      <c r="L94" s="11"/>
      <c r="M94" s="85"/>
      <c r="N94" s="55"/>
      <c r="O94" s="55"/>
    </row>
    <row r="95" spans="1:15" s="75" customFormat="1" ht="37.5" customHeight="1">
      <c r="A95" s="151" t="s">
        <v>297</v>
      </c>
      <c r="B95" s="11" t="s">
        <v>62</v>
      </c>
      <c r="C95" s="154">
        <v>43465</v>
      </c>
      <c r="D95" s="42" t="s">
        <v>300</v>
      </c>
      <c r="E95" s="11" t="s">
        <v>62</v>
      </c>
      <c r="F95" s="43">
        <v>43465</v>
      </c>
      <c r="G95" s="157">
        <v>3000000</v>
      </c>
      <c r="H95" s="151" t="s">
        <v>139</v>
      </c>
      <c r="I95" s="151" t="s">
        <v>305</v>
      </c>
      <c r="J95" s="137"/>
      <c r="K95" s="112"/>
      <c r="L95" s="91"/>
      <c r="M95" s="85"/>
      <c r="N95" s="55"/>
      <c r="O95" s="55"/>
    </row>
    <row r="96" spans="1:15" s="75" customFormat="1" ht="32.25" customHeight="1">
      <c r="A96" s="152"/>
      <c r="B96" s="11" t="s">
        <v>283</v>
      </c>
      <c r="C96" s="155"/>
      <c r="D96" s="42" t="s">
        <v>299</v>
      </c>
      <c r="E96" s="11" t="s">
        <v>283</v>
      </c>
      <c r="F96" s="43">
        <v>43465</v>
      </c>
      <c r="G96" s="158"/>
      <c r="H96" s="152"/>
      <c r="I96" s="152"/>
      <c r="J96" s="137"/>
      <c r="K96" s="112"/>
      <c r="L96" s="91"/>
      <c r="M96" s="85"/>
      <c r="N96" s="55"/>
      <c r="O96" s="55"/>
    </row>
    <row r="97" spans="1:15" s="75" customFormat="1" ht="33.75" customHeight="1">
      <c r="A97" s="153"/>
      <c r="B97" s="11" t="s">
        <v>298</v>
      </c>
      <c r="C97" s="156"/>
      <c r="D97" s="42" t="s">
        <v>301</v>
      </c>
      <c r="E97" s="11" t="s">
        <v>298</v>
      </c>
      <c r="F97" s="43">
        <v>43465</v>
      </c>
      <c r="G97" s="159"/>
      <c r="H97" s="153"/>
      <c r="I97" s="153"/>
      <c r="J97" s="108"/>
      <c r="K97" s="112"/>
      <c r="L97" s="91"/>
      <c r="M97" s="85"/>
      <c r="N97" s="55"/>
      <c r="O97" s="55"/>
    </row>
    <row r="98" spans="1:15" s="75" customFormat="1" ht="120" customHeight="1">
      <c r="A98" s="11" t="s">
        <v>257</v>
      </c>
      <c r="B98" s="11" t="s">
        <v>159</v>
      </c>
      <c r="C98" s="43">
        <v>43465</v>
      </c>
      <c r="D98" s="42" t="s">
        <v>202</v>
      </c>
      <c r="E98" s="11" t="s">
        <v>159</v>
      </c>
      <c r="F98" s="43">
        <v>43465</v>
      </c>
      <c r="G98" s="93">
        <v>2000000</v>
      </c>
      <c r="H98" s="11" t="s">
        <v>139</v>
      </c>
      <c r="I98" s="11" t="s">
        <v>258</v>
      </c>
      <c r="J98" s="107"/>
      <c r="K98" s="113"/>
      <c r="L98" s="11"/>
      <c r="M98" s="87"/>
      <c r="N98" s="55"/>
      <c r="O98" s="55"/>
    </row>
    <row r="99" spans="1:12" ht="15.75" customHeight="1">
      <c r="A99" s="44"/>
      <c r="B99" s="45"/>
      <c r="C99" s="46"/>
      <c r="D99" s="47"/>
      <c r="E99" s="44"/>
      <c r="F99" s="48"/>
      <c r="G99" s="80"/>
      <c r="H99" s="80"/>
      <c r="I99" s="44"/>
      <c r="J99" s="44"/>
      <c r="K99" s="58" t="e">
        <f>AVERAGE(K72:K98)</f>
        <v>#DIV/0!</v>
      </c>
      <c r="L99" s="54"/>
    </row>
    <row r="100" spans="1:12" s="75" customFormat="1" ht="25.5" customHeight="1">
      <c r="A100" s="184" t="s">
        <v>203</v>
      </c>
      <c r="B100" s="185"/>
      <c r="C100" s="186" t="s">
        <v>204</v>
      </c>
      <c r="D100" s="186"/>
      <c r="E100" s="186"/>
      <c r="F100" s="186"/>
      <c r="G100" s="186"/>
      <c r="H100" s="186"/>
      <c r="I100" s="186"/>
      <c r="J100" s="186"/>
      <c r="K100" s="186"/>
      <c r="L100" s="186"/>
    </row>
    <row r="101" spans="1:15" s="53" customFormat="1" ht="25.5">
      <c r="A101" s="28" t="s">
        <v>0</v>
      </c>
      <c r="B101" s="28" t="s">
        <v>2</v>
      </c>
      <c r="C101" s="28" t="s">
        <v>3</v>
      </c>
      <c r="D101" s="31" t="s">
        <v>1</v>
      </c>
      <c r="E101" s="32" t="s">
        <v>2</v>
      </c>
      <c r="F101" s="31" t="s">
        <v>3</v>
      </c>
      <c r="G101" s="77" t="s">
        <v>16</v>
      </c>
      <c r="H101" s="193" t="s">
        <v>135</v>
      </c>
      <c r="I101" s="182" t="s">
        <v>136</v>
      </c>
      <c r="J101" s="34" t="s">
        <v>108</v>
      </c>
      <c r="K101" s="169" t="s">
        <v>133</v>
      </c>
      <c r="L101" s="170"/>
      <c r="M101" s="82"/>
      <c r="N101" s="82"/>
      <c r="O101" s="82"/>
    </row>
    <row r="102" spans="1:15" s="53" customFormat="1" ht="25.5">
      <c r="A102" s="29"/>
      <c r="B102" s="30" t="s">
        <v>9</v>
      </c>
      <c r="C102" s="29" t="s">
        <v>8</v>
      </c>
      <c r="D102" s="50" t="s">
        <v>6</v>
      </c>
      <c r="E102" s="33" t="s">
        <v>7</v>
      </c>
      <c r="F102" s="33" t="s">
        <v>7</v>
      </c>
      <c r="G102" s="78" t="s">
        <v>17</v>
      </c>
      <c r="H102" s="194"/>
      <c r="I102" s="183"/>
      <c r="J102" s="35" t="s">
        <v>110</v>
      </c>
      <c r="K102" s="110" t="s">
        <v>111</v>
      </c>
      <c r="L102" s="83" t="s">
        <v>134</v>
      </c>
      <c r="M102" s="82"/>
      <c r="N102" s="82"/>
      <c r="O102" s="82"/>
    </row>
    <row r="103" spans="1:15" s="75" customFormat="1" ht="78.75" customHeight="1">
      <c r="A103" s="40" t="s">
        <v>302</v>
      </c>
      <c r="B103" s="40" t="s">
        <v>131</v>
      </c>
      <c r="C103" s="41">
        <v>43465</v>
      </c>
      <c r="D103" s="130" t="s">
        <v>318</v>
      </c>
      <c r="E103" s="40" t="s">
        <v>131</v>
      </c>
      <c r="F103" s="41">
        <v>43190</v>
      </c>
      <c r="G103" s="128">
        <v>2000000</v>
      </c>
      <c r="H103" s="40" t="s">
        <v>127</v>
      </c>
      <c r="I103" s="40" t="s">
        <v>303</v>
      </c>
      <c r="J103" s="109"/>
      <c r="K103" s="129"/>
      <c r="L103" s="40"/>
      <c r="M103" s="85"/>
      <c r="N103" s="55"/>
      <c r="O103" s="55"/>
    </row>
    <row r="104" spans="1:15" s="75" customFormat="1" ht="40.5" customHeight="1">
      <c r="A104" s="164" t="s">
        <v>289</v>
      </c>
      <c r="B104" s="178" t="s">
        <v>62</v>
      </c>
      <c r="C104" s="188">
        <v>43403</v>
      </c>
      <c r="D104" s="135" t="s">
        <v>319</v>
      </c>
      <c r="E104" s="189" t="s">
        <v>62</v>
      </c>
      <c r="F104" s="134">
        <v>43311</v>
      </c>
      <c r="G104" s="191">
        <v>3000000</v>
      </c>
      <c r="H104" s="164" t="s">
        <v>127</v>
      </c>
      <c r="I104" s="164" t="s">
        <v>304</v>
      </c>
      <c r="J104" s="136"/>
      <c r="K104" s="195"/>
      <c r="L104" s="151"/>
      <c r="M104" s="85"/>
      <c r="N104" s="55"/>
      <c r="O104" s="55"/>
    </row>
    <row r="105" spans="1:15" s="75" customFormat="1" ht="60.75" customHeight="1">
      <c r="A105" s="166"/>
      <c r="B105" s="178"/>
      <c r="C105" s="178"/>
      <c r="D105" s="135" t="s">
        <v>320</v>
      </c>
      <c r="E105" s="190"/>
      <c r="F105" s="134">
        <v>43342</v>
      </c>
      <c r="G105" s="192"/>
      <c r="H105" s="166"/>
      <c r="I105" s="166"/>
      <c r="J105" s="136"/>
      <c r="K105" s="196"/>
      <c r="L105" s="153"/>
      <c r="M105" s="85"/>
      <c r="N105" s="55"/>
      <c r="O105" s="55"/>
    </row>
    <row r="106" spans="1:12" ht="12.75">
      <c r="A106" s="37"/>
      <c r="B106" s="37"/>
      <c r="C106" s="37"/>
      <c r="D106" s="36"/>
      <c r="E106" s="37"/>
      <c r="F106" s="37"/>
      <c r="G106" s="79"/>
      <c r="H106" s="79"/>
      <c r="I106" s="37"/>
      <c r="K106" s="114" t="e">
        <f>AVERAGE(K103:K105)</f>
        <v>#DIV/0!</v>
      </c>
      <c r="L106" s="54"/>
    </row>
    <row r="107" spans="1:12" ht="12.75">
      <c r="A107" s="37"/>
      <c r="B107" s="37"/>
      <c r="C107" s="37"/>
      <c r="F107" s="37"/>
      <c r="G107" s="79"/>
      <c r="H107" s="79"/>
      <c r="I107" s="37"/>
      <c r="J107" s="76" t="s">
        <v>205</v>
      </c>
      <c r="K107" s="117" t="e">
        <f>(K28+K48+K68+K99+K106)/5</f>
        <v>#DIV/0!</v>
      </c>
      <c r="L107" s="54"/>
    </row>
    <row r="108" spans="1:9" ht="12.75">
      <c r="A108" s="37"/>
      <c r="B108" s="37"/>
      <c r="C108" s="37"/>
      <c r="F108" s="37"/>
      <c r="G108" s="79"/>
      <c r="H108" s="79"/>
      <c r="I108" s="37"/>
    </row>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sheetData>
  <sheetProtection/>
  <autoFilter ref="A12:L107"/>
  <mergeCells count="155">
    <mergeCell ref="A52:A56"/>
    <mergeCell ref="A45:A47"/>
    <mergeCell ref="G52:G56"/>
    <mergeCell ref="H50:H51"/>
    <mergeCell ref="A41:A43"/>
    <mergeCell ref="A49:B49"/>
    <mergeCell ref="B57:B59"/>
    <mergeCell ref="K70:L70"/>
    <mergeCell ref="I60:I64"/>
    <mergeCell ref="I65:I67"/>
    <mergeCell ref="L65:L67"/>
    <mergeCell ref="H70:H71"/>
    <mergeCell ref="H52:H56"/>
    <mergeCell ref="H57:H59"/>
    <mergeCell ref="H33:H34"/>
    <mergeCell ref="H11:H12"/>
    <mergeCell ref="B60:B64"/>
    <mergeCell ref="C60:C64"/>
    <mergeCell ref="G60:G64"/>
    <mergeCell ref="A69:B69"/>
    <mergeCell ref="A65:A67"/>
    <mergeCell ref="H60:H64"/>
    <mergeCell ref="A57:A59"/>
    <mergeCell ref="C69:L69"/>
    <mergeCell ref="C8:L8"/>
    <mergeCell ref="A9:L9"/>
    <mergeCell ref="A7:B7"/>
    <mergeCell ref="K52:K56"/>
    <mergeCell ref="H65:H67"/>
    <mergeCell ref="C57:C59"/>
    <mergeCell ref="I11:I12"/>
    <mergeCell ref="K50:L50"/>
    <mergeCell ref="I45:I47"/>
    <mergeCell ref="C49:L49"/>
    <mergeCell ref="A19:A23"/>
    <mergeCell ref="B19:B23"/>
    <mergeCell ref="D13:D18"/>
    <mergeCell ref="C13:C18"/>
    <mergeCell ref="A13:A18"/>
    <mergeCell ref="K1:L2"/>
    <mergeCell ref="A1:A4"/>
    <mergeCell ref="A10:B10"/>
    <mergeCell ref="C6:L6"/>
    <mergeCell ref="C10:L10"/>
    <mergeCell ref="C32:L32"/>
    <mergeCell ref="B26:B27"/>
    <mergeCell ref="C26:C27"/>
    <mergeCell ref="K11:L11"/>
    <mergeCell ref="J13:J18"/>
    <mergeCell ref="H24:H25"/>
    <mergeCell ref="H26:H27"/>
    <mergeCell ref="I19:I23"/>
    <mergeCell ref="I13:I18"/>
    <mergeCell ref="E13:E18"/>
    <mergeCell ref="A24:A25"/>
    <mergeCell ref="B24:B25"/>
    <mergeCell ref="G26:G27"/>
    <mergeCell ref="B13:B18"/>
    <mergeCell ref="G13:G18"/>
    <mergeCell ref="B1:J5"/>
    <mergeCell ref="C7:L7"/>
    <mergeCell ref="A6:B6"/>
    <mergeCell ref="A8:B8"/>
    <mergeCell ref="K3:L3"/>
    <mergeCell ref="I24:I25"/>
    <mergeCell ref="L13:L18"/>
    <mergeCell ref="C19:C23"/>
    <mergeCell ref="G19:G23"/>
    <mergeCell ref="H19:H23"/>
    <mergeCell ref="F13:F18"/>
    <mergeCell ref="A38:A40"/>
    <mergeCell ref="B38:B40"/>
    <mergeCell ref="C24:C25"/>
    <mergeCell ref="G24:G25"/>
    <mergeCell ref="A30:B30"/>
    <mergeCell ref="A32:B32"/>
    <mergeCell ref="G38:G40"/>
    <mergeCell ref="C30:L30"/>
    <mergeCell ref="K26:K27"/>
    <mergeCell ref="A26:A27"/>
    <mergeCell ref="L104:L105"/>
    <mergeCell ref="H101:H102"/>
    <mergeCell ref="L57:L59"/>
    <mergeCell ref="L52:L56"/>
    <mergeCell ref="K60:K64"/>
    <mergeCell ref="L60:L64"/>
    <mergeCell ref="K104:K105"/>
    <mergeCell ref="I104:I105"/>
    <mergeCell ref="K57:K59"/>
    <mergeCell ref="I57:I59"/>
    <mergeCell ref="A104:A105"/>
    <mergeCell ref="B104:B105"/>
    <mergeCell ref="C104:C105"/>
    <mergeCell ref="E104:E105"/>
    <mergeCell ref="G104:G105"/>
    <mergeCell ref="H104:H105"/>
    <mergeCell ref="L72:L93"/>
    <mergeCell ref="K101:L101"/>
    <mergeCell ref="I101:I102"/>
    <mergeCell ref="A100:B100"/>
    <mergeCell ref="C100:L100"/>
    <mergeCell ref="G72:G93"/>
    <mergeCell ref="A72:A93"/>
    <mergeCell ref="B72:B93"/>
    <mergeCell ref="H72:H93"/>
    <mergeCell ref="C72:C93"/>
    <mergeCell ref="C38:C40"/>
    <mergeCell ref="L26:L27"/>
    <mergeCell ref="K19:K23"/>
    <mergeCell ref="L19:L23"/>
    <mergeCell ref="K24:K25"/>
    <mergeCell ref="I72:I93"/>
    <mergeCell ref="I26:I27"/>
    <mergeCell ref="L24:L25"/>
    <mergeCell ref="I33:I34"/>
    <mergeCell ref="I50:I51"/>
    <mergeCell ref="H38:H40"/>
    <mergeCell ref="G41:G43"/>
    <mergeCell ref="K35:K37"/>
    <mergeCell ref="L41:L43"/>
    <mergeCell ref="I52:I56"/>
    <mergeCell ref="G57:G59"/>
    <mergeCell ref="L35:L37"/>
    <mergeCell ref="G45:G47"/>
    <mergeCell ref="H45:H47"/>
    <mergeCell ref="A35:A37"/>
    <mergeCell ref="K33:L33"/>
    <mergeCell ref="H35:H37"/>
    <mergeCell ref="G35:G37"/>
    <mergeCell ref="I35:I37"/>
    <mergeCell ref="K38:K40"/>
    <mergeCell ref="L38:L40"/>
    <mergeCell ref="B35:B37"/>
    <mergeCell ref="C35:C37"/>
    <mergeCell ref="I38:I40"/>
    <mergeCell ref="L45:L47"/>
    <mergeCell ref="K41:K43"/>
    <mergeCell ref="C41:C43"/>
    <mergeCell ref="B41:B43"/>
    <mergeCell ref="B65:B66"/>
    <mergeCell ref="C65:C66"/>
    <mergeCell ref="I41:I43"/>
    <mergeCell ref="H41:H43"/>
    <mergeCell ref="B52:B56"/>
    <mergeCell ref="C52:C56"/>
    <mergeCell ref="A95:A97"/>
    <mergeCell ref="C95:C97"/>
    <mergeCell ref="G95:G97"/>
    <mergeCell ref="H95:H97"/>
    <mergeCell ref="I95:I97"/>
    <mergeCell ref="K45:K47"/>
    <mergeCell ref="I70:I71"/>
    <mergeCell ref="A60:A64"/>
    <mergeCell ref="B45:B47"/>
    <mergeCell ref="C45:C47"/>
  </mergeCells>
  <printOptions/>
  <pageMargins left="0" right="0" top="0" bottom="0" header="0" footer="0"/>
  <pageSetup horizontalDpi="300" verticalDpi="300" orientation="landscape" paperSize="5" scale="90" r:id="rId4"/>
  <drawing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9" topLeftCell="A10" activePane="bottomLeft" state="frozen"/>
      <selection pane="topLeft" activeCell="G13" sqref="G13:G18"/>
      <selection pane="bottomLeft" activeCell="G13" sqref="G13:G18"/>
    </sheetView>
  </sheetViews>
  <sheetFormatPr defaultColWidth="9.14062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9.140625" style="7" customWidth="1"/>
  </cols>
  <sheetData>
    <row r="1" spans="1:9" s="1" customFormat="1" ht="15.75" customHeight="1">
      <c r="A1" s="242"/>
      <c r="B1" s="244" t="s">
        <v>19</v>
      </c>
      <c r="C1" s="245"/>
      <c r="D1" s="245"/>
      <c r="E1" s="245"/>
      <c r="F1" s="245"/>
      <c r="G1" s="246"/>
      <c r="H1" s="253" t="s">
        <v>20</v>
      </c>
      <c r="I1" s="254"/>
    </row>
    <row r="2" spans="1:9" s="1" customFormat="1" ht="13.5" customHeight="1">
      <c r="A2" s="243"/>
      <c r="B2" s="247"/>
      <c r="C2" s="248"/>
      <c r="D2" s="248"/>
      <c r="E2" s="248"/>
      <c r="F2" s="248"/>
      <c r="G2" s="249"/>
      <c r="H2" s="255"/>
      <c r="I2" s="256"/>
    </row>
    <row r="3" spans="1:9" s="1" customFormat="1" ht="16.5" customHeight="1">
      <c r="A3" s="243"/>
      <c r="B3" s="247"/>
      <c r="C3" s="248"/>
      <c r="D3" s="248"/>
      <c r="E3" s="248"/>
      <c r="F3" s="248"/>
      <c r="G3" s="249"/>
      <c r="H3" s="255" t="s">
        <v>21</v>
      </c>
      <c r="I3" s="256"/>
    </row>
    <row r="4" spans="1:9" s="1" customFormat="1" ht="13.5" customHeight="1">
      <c r="A4" s="243"/>
      <c r="B4" s="247"/>
      <c r="C4" s="248"/>
      <c r="D4" s="248"/>
      <c r="E4" s="248"/>
      <c r="F4" s="248"/>
      <c r="G4" s="249"/>
      <c r="H4" s="2" t="s">
        <v>11</v>
      </c>
      <c r="I4" s="3" t="s">
        <v>12</v>
      </c>
    </row>
    <row r="5" spans="1:9" s="1" customFormat="1" ht="24" customHeight="1" thickBot="1">
      <c r="A5" s="4" t="s">
        <v>13</v>
      </c>
      <c r="B5" s="250"/>
      <c r="C5" s="251"/>
      <c r="D5" s="251"/>
      <c r="E5" s="251"/>
      <c r="F5" s="251"/>
      <c r="G5" s="252"/>
      <c r="H5" s="5">
        <v>2</v>
      </c>
      <c r="I5" s="6" t="s">
        <v>14</v>
      </c>
    </row>
    <row r="6" spans="1:9" s="1" customFormat="1" ht="15" customHeight="1">
      <c r="A6" s="257" t="s">
        <v>4</v>
      </c>
      <c r="B6" s="257"/>
      <c r="C6" s="241"/>
      <c r="D6" s="241"/>
      <c r="E6" s="241"/>
      <c r="F6" s="241"/>
      <c r="G6" s="241"/>
      <c r="H6" s="241"/>
      <c r="I6" s="241"/>
    </row>
    <row r="7" spans="1:9" s="1" customFormat="1" ht="12.75">
      <c r="A7" s="263" t="s">
        <v>22</v>
      </c>
      <c r="B7" s="263"/>
      <c r="C7" s="264" t="s">
        <v>23</v>
      </c>
      <c r="D7" s="265"/>
      <c r="E7" s="258" t="s">
        <v>24</v>
      </c>
      <c r="F7" s="258"/>
      <c r="G7" s="258"/>
      <c r="H7" s="258"/>
      <c r="I7" s="258"/>
    </row>
    <row r="8" spans="1:9" ht="25.5" customHeight="1">
      <c r="A8" s="259" t="s">
        <v>15</v>
      </c>
      <c r="B8" s="260"/>
      <c r="C8" s="261"/>
      <c r="D8" s="262"/>
      <c r="E8" s="262"/>
      <c r="F8" s="262"/>
      <c r="G8" s="262"/>
      <c r="H8" s="262"/>
      <c r="I8" s="262"/>
    </row>
    <row r="9" ht="12.75" customHeight="1"/>
    <row r="10" spans="1:9" ht="26.25" customHeight="1">
      <c r="A10" s="235" t="s">
        <v>28</v>
      </c>
      <c r="B10" s="235"/>
      <c r="C10" s="236" t="s">
        <v>29</v>
      </c>
      <c r="D10" s="236"/>
      <c r="E10" s="236"/>
      <c r="F10" s="236"/>
      <c r="G10" s="236"/>
      <c r="H10" s="236"/>
      <c r="I10" s="236"/>
    </row>
    <row r="11" spans="1:9" ht="25.5">
      <c r="A11" s="273" t="s">
        <v>0</v>
      </c>
      <c r="B11" s="21" t="s">
        <v>2</v>
      </c>
      <c r="C11" s="21" t="s">
        <v>3</v>
      </c>
      <c r="D11" s="22" t="s">
        <v>1</v>
      </c>
      <c r="E11" s="22" t="s">
        <v>108</v>
      </c>
      <c r="F11" s="23" t="s">
        <v>10</v>
      </c>
      <c r="G11" s="24" t="s">
        <v>109</v>
      </c>
      <c r="H11" s="23" t="s">
        <v>10</v>
      </c>
      <c r="I11" s="24" t="s">
        <v>109</v>
      </c>
    </row>
    <row r="12" spans="1:9" ht="25.5">
      <c r="A12" s="274"/>
      <c r="B12" s="25" t="s">
        <v>9</v>
      </c>
      <c r="C12" s="20" t="s">
        <v>8</v>
      </c>
      <c r="D12" s="26" t="s">
        <v>6</v>
      </c>
      <c r="E12" s="26" t="s">
        <v>110</v>
      </c>
      <c r="F12" s="27" t="s">
        <v>111</v>
      </c>
      <c r="G12" s="27" t="s">
        <v>111</v>
      </c>
      <c r="H12" s="27" t="s">
        <v>18</v>
      </c>
      <c r="I12" s="27" t="s">
        <v>18</v>
      </c>
    </row>
    <row r="13" spans="1:9" ht="38.25">
      <c r="A13" s="151" t="s">
        <v>34</v>
      </c>
      <c r="B13" s="240" t="s">
        <v>62</v>
      </c>
      <c r="C13" s="239">
        <v>41639</v>
      </c>
      <c r="D13" s="16" t="s">
        <v>63</v>
      </c>
      <c r="E13" s="19"/>
      <c r="F13" s="151" t="s">
        <v>33</v>
      </c>
      <c r="G13" s="240"/>
      <c r="H13" s="240" t="s">
        <v>65</v>
      </c>
      <c r="I13" s="151"/>
    </row>
    <row r="14" spans="1:9" ht="38.25">
      <c r="A14" s="152"/>
      <c r="B14" s="237"/>
      <c r="C14" s="237"/>
      <c r="D14" s="10" t="s">
        <v>39</v>
      </c>
      <c r="E14" s="19"/>
      <c r="F14" s="152"/>
      <c r="G14" s="237"/>
      <c r="H14" s="237"/>
      <c r="I14" s="152"/>
    </row>
    <row r="15" spans="1:9" ht="27.75" customHeight="1">
      <c r="A15" s="152"/>
      <c r="B15" s="237"/>
      <c r="C15" s="237"/>
      <c r="D15" s="10" t="s">
        <v>40</v>
      </c>
      <c r="E15" s="19"/>
      <c r="F15" s="152"/>
      <c r="G15" s="237"/>
      <c r="H15" s="237"/>
      <c r="I15" s="152"/>
    </row>
    <row r="16" spans="1:9" ht="38.25">
      <c r="A16" s="152"/>
      <c r="B16" s="237"/>
      <c r="C16" s="237"/>
      <c r="D16" s="10" t="s">
        <v>41</v>
      </c>
      <c r="E16" s="19"/>
      <c r="F16" s="152"/>
      <c r="G16" s="237"/>
      <c r="H16" s="237"/>
      <c r="I16" s="152"/>
    </row>
    <row r="17" spans="1:9" ht="51">
      <c r="A17" s="237"/>
      <c r="B17" s="237"/>
      <c r="C17" s="237"/>
      <c r="D17" s="10" t="s">
        <v>43</v>
      </c>
      <c r="E17" s="19"/>
      <c r="F17" s="237"/>
      <c r="G17" s="237"/>
      <c r="H17" s="237"/>
      <c r="I17" s="237"/>
    </row>
    <row r="18" spans="1:9" ht="25.5" customHeight="1">
      <c r="A18" s="238"/>
      <c r="B18" s="238"/>
      <c r="C18" s="238"/>
      <c r="D18" s="10" t="s">
        <v>42</v>
      </c>
      <c r="E18" s="19"/>
      <c r="F18" s="238"/>
      <c r="G18" s="238"/>
      <c r="H18" s="238"/>
      <c r="I18" s="238"/>
    </row>
    <row r="19" spans="1:9" ht="25.5">
      <c r="A19" s="151" t="s">
        <v>67</v>
      </c>
      <c r="B19" s="240" t="s">
        <v>62</v>
      </c>
      <c r="C19" s="239">
        <v>41639</v>
      </c>
      <c r="D19" s="18" t="s">
        <v>37</v>
      </c>
      <c r="E19" s="19"/>
      <c r="F19" s="151" t="s">
        <v>33</v>
      </c>
      <c r="G19" s="240"/>
      <c r="H19" s="240" t="s">
        <v>44</v>
      </c>
      <c r="I19" s="151"/>
    </row>
    <row r="20" spans="1:9" ht="25.5" customHeight="1">
      <c r="A20" s="237"/>
      <c r="B20" s="237"/>
      <c r="C20" s="237"/>
      <c r="D20" s="9" t="s">
        <v>36</v>
      </c>
      <c r="E20" s="19"/>
      <c r="F20" s="237"/>
      <c r="G20" s="237"/>
      <c r="H20" s="237"/>
      <c r="I20" s="237"/>
    </row>
    <row r="21" spans="1:9" ht="38.25">
      <c r="A21" s="237"/>
      <c r="B21" s="237"/>
      <c r="C21" s="237"/>
      <c r="D21" s="10" t="s">
        <v>38</v>
      </c>
      <c r="E21" s="19"/>
      <c r="F21" s="237"/>
      <c r="G21" s="237"/>
      <c r="H21" s="237"/>
      <c r="I21" s="237"/>
    </row>
    <row r="22" spans="1:9" ht="51">
      <c r="A22" s="238"/>
      <c r="B22" s="238"/>
      <c r="C22" s="238"/>
      <c r="D22" s="9" t="s">
        <v>35</v>
      </c>
      <c r="E22" s="19"/>
      <c r="F22" s="238"/>
      <c r="G22" s="238"/>
      <c r="H22" s="238"/>
      <c r="I22" s="238"/>
    </row>
    <row r="24" spans="1:9" ht="12.75">
      <c r="A24" s="235" t="s">
        <v>28</v>
      </c>
      <c r="B24" s="235"/>
      <c r="C24" s="236" t="s">
        <v>30</v>
      </c>
      <c r="D24" s="236"/>
      <c r="E24" s="236"/>
      <c r="F24" s="236"/>
      <c r="G24" s="236"/>
      <c r="H24" s="236"/>
      <c r="I24" s="236"/>
    </row>
    <row r="25" spans="1:9" ht="38.25">
      <c r="A25" s="151" t="s">
        <v>68</v>
      </c>
      <c r="B25" s="151" t="s">
        <v>74</v>
      </c>
      <c r="C25" s="239">
        <v>41639</v>
      </c>
      <c r="D25" s="9" t="s">
        <v>105</v>
      </c>
      <c r="E25" s="11"/>
      <c r="F25" s="151" t="s">
        <v>33</v>
      </c>
      <c r="G25" s="151"/>
      <c r="H25" s="151" t="s">
        <v>73</v>
      </c>
      <c r="I25" s="151"/>
    </row>
    <row r="26" spans="1:9" ht="38.25">
      <c r="A26" s="152"/>
      <c r="B26" s="152"/>
      <c r="C26" s="272"/>
      <c r="D26" s="9" t="s">
        <v>103</v>
      </c>
      <c r="E26" s="11"/>
      <c r="F26" s="152"/>
      <c r="G26" s="152"/>
      <c r="H26" s="152"/>
      <c r="I26" s="152"/>
    </row>
    <row r="27" spans="1:9" ht="25.5">
      <c r="A27" s="237"/>
      <c r="B27" s="237"/>
      <c r="C27" s="237"/>
      <c r="D27" s="9" t="s">
        <v>69</v>
      </c>
      <c r="E27" s="11"/>
      <c r="F27" s="152"/>
      <c r="G27" s="237"/>
      <c r="H27" s="237"/>
      <c r="I27" s="152"/>
    </row>
    <row r="28" spans="1:9" ht="51">
      <c r="A28" s="237"/>
      <c r="B28" s="237"/>
      <c r="C28" s="237"/>
      <c r="D28" s="9" t="s">
        <v>70</v>
      </c>
      <c r="E28" s="11"/>
      <c r="F28" s="152"/>
      <c r="G28" s="237"/>
      <c r="H28" s="237"/>
      <c r="I28" s="152"/>
    </row>
    <row r="29" spans="1:9" ht="25.5">
      <c r="A29" s="237"/>
      <c r="B29" s="237"/>
      <c r="C29" s="237"/>
      <c r="D29" s="9" t="s">
        <v>71</v>
      </c>
      <c r="E29" s="11"/>
      <c r="F29" s="237"/>
      <c r="G29" s="237"/>
      <c r="H29" s="237"/>
      <c r="I29" s="237"/>
    </row>
    <row r="30" spans="1:9" ht="114.75">
      <c r="A30" s="151" t="s">
        <v>75</v>
      </c>
      <c r="B30" s="151" t="s">
        <v>74</v>
      </c>
      <c r="C30" s="239">
        <v>41639</v>
      </c>
      <c r="D30" s="10" t="s">
        <v>76</v>
      </c>
      <c r="E30" s="15"/>
      <c r="F30" s="151" t="s">
        <v>33</v>
      </c>
      <c r="G30" s="151"/>
      <c r="H30" s="151" t="s">
        <v>81</v>
      </c>
      <c r="I30" s="151"/>
    </row>
    <row r="31" spans="1:9" ht="38.25">
      <c r="A31" s="237"/>
      <c r="B31" s="237"/>
      <c r="C31" s="237"/>
      <c r="D31" s="10" t="s">
        <v>80</v>
      </c>
      <c r="E31" s="15"/>
      <c r="F31" s="152"/>
      <c r="G31" s="237"/>
      <c r="H31" s="237"/>
      <c r="I31" s="152"/>
    </row>
    <row r="32" spans="1:9" ht="76.5">
      <c r="A32" s="237"/>
      <c r="B32" s="237"/>
      <c r="C32" s="237"/>
      <c r="D32" s="10" t="s">
        <v>77</v>
      </c>
      <c r="E32" s="15"/>
      <c r="F32" s="152"/>
      <c r="G32" s="237"/>
      <c r="H32" s="237"/>
      <c r="I32" s="152"/>
    </row>
    <row r="33" spans="1:9" ht="63.75">
      <c r="A33" s="237"/>
      <c r="B33" s="237"/>
      <c r="C33" s="237"/>
      <c r="D33" s="10" t="s">
        <v>78</v>
      </c>
      <c r="E33" s="15"/>
      <c r="F33" s="152"/>
      <c r="G33" s="237"/>
      <c r="H33" s="237"/>
      <c r="I33" s="152"/>
    </row>
    <row r="34" spans="1:9" ht="89.25">
      <c r="A34" s="237"/>
      <c r="B34" s="237"/>
      <c r="C34" s="237"/>
      <c r="D34" s="17" t="s">
        <v>79</v>
      </c>
      <c r="E34" s="15"/>
      <c r="F34" s="152"/>
      <c r="G34" s="237"/>
      <c r="H34" s="237"/>
      <c r="I34" s="152"/>
    </row>
    <row r="35" spans="1:9" ht="63.75" customHeight="1">
      <c r="A35" s="237"/>
      <c r="B35" s="237"/>
      <c r="C35" s="237"/>
      <c r="D35" s="9" t="s">
        <v>104</v>
      </c>
      <c r="E35" s="15"/>
      <c r="F35" s="152"/>
      <c r="G35" s="237"/>
      <c r="H35" s="237"/>
      <c r="I35" s="152"/>
    </row>
    <row r="36" spans="1:9" ht="38.25">
      <c r="A36" s="240" t="s">
        <v>66</v>
      </c>
      <c r="B36" s="240" t="s">
        <v>72</v>
      </c>
      <c r="C36" s="239">
        <v>41639</v>
      </c>
      <c r="D36" s="9" t="s">
        <v>84</v>
      </c>
      <c r="E36" s="11"/>
      <c r="F36" s="151" t="s">
        <v>33</v>
      </c>
      <c r="G36" s="151"/>
      <c r="H36" s="151" t="s">
        <v>106</v>
      </c>
      <c r="I36" s="151"/>
    </row>
    <row r="37" spans="1:9" ht="12.75">
      <c r="A37" s="237"/>
      <c r="B37" s="237"/>
      <c r="C37" s="237"/>
      <c r="D37" s="9" t="s">
        <v>82</v>
      </c>
      <c r="E37" s="11"/>
      <c r="F37" s="237"/>
      <c r="G37" s="237"/>
      <c r="H37" s="237"/>
      <c r="I37" s="237"/>
    </row>
    <row r="38" spans="1:9" ht="25.5">
      <c r="A38" s="238"/>
      <c r="B38" s="238"/>
      <c r="C38" s="238"/>
      <c r="D38" s="9" t="s">
        <v>83</v>
      </c>
      <c r="E38" s="11"/>
      <c r="F38" s="238"/>
      <c r="G38" s="238"/>
      <c r="H38" s="238"/>
      <c r="I38" s="238"/>
    </row>
    <row r="39" spans="1:9" ht="51" customHeight="1">
      <c r="A39" s="151" t="s">
        <v>85</v>
      </c>
      <c r="B39" s="240" t="s">
        <v>72</v>
      </c>
      <c r="C39" s="239">
        <v>41639</v>
      </c>
      <c r="D39" s="9" t="s">
        <v>47</v>
      </c>
      <c r="E39" s="11"/>
      <c r="F39" s="151" t="s">
        <v>33</v>
      </c>
      <c r="G39" s="151"/>
      <c r="H39" s="151" t="s">
        <v>86</v>
      </c>
      <c r="I39" s="151"/>
    </row>
    <row r="40" spans="1:9" ht="38.25">
      <c r="A40" s="237"/>
      <c r="B40" s="237"/>
      <c r="C40" s="237"/>
      <c r="D40" s="16" t="s">
        <v>46</v>
      </c>
      <c r="E40" s="11"/>
      <c r="F40" s="237"/>
      <c r="G40" s="237"/>
      <c r="H40" s="237"/>
      <c r="I40" s="237"/>
    </row>
    <row r="41" spans="1:9" ht="51">
      <c r="A41" s="238"/>
      <c r="B41" s="238"/>
      <c r="C41" s="238"/>
      <c r="D41" s="16" t="s">
        <v>48</v>
      </c>
      <c r="E41" s="11"/>
      <c r="F41" s="238"/>
      <c r="G41" s="238"/>
      <c r="H41" s="238"/>
      <c r="I41" s="238"/>
    </row>
    <row r="43" spans="1:9" ht="12.75">
      <c r="A43" s="235" t="s">
        <v>28</v>
      </c>
      <c r="B43" s="235"/>
      <c r="C43" s="236" t="s">
        <v>31</v>
      </c>
      <c r="D43" s="236"/>
      <c r="E43" s="236"/>
      <c r="F43" s="236"/>
      <c r="G43" s="236"/>
      <c r="H43" s="236"/>
      <c r="I43" s="236"/>
    </row>
    <row r="44" spans="1:9" ht="25.5">
      <c r="A44" s="240" t="s">
        <v>49</v>
      </c>
      <c r="B44" s="151" t="s">
        <v>62</v>
      </c>
      <c r="C44" s="239">
        <v>41639</v>
      </c>
      <c r="D44" s="9" t="s">
        <v>88</v>
      </c>
      <c r="E44" s="14"/>
      <c r="F44" s="151" t="s">
        <v>33</v>
      </c>
      <c r="G44" s="151"/>
      <c r="H44" s="151" t="s">
        <v>93</v>
      </c>
      <c r="I44" s="151"/>
    </row>
    <row r="45" spans="1:9" ht="25.5">
      <c r="A45" s="237"/>
      <c r="B45" s="237"/>
      <c r="C45" s="237"/>
      <c r="D45" s="9" t="s">
        <v>89</v>
      </c>
      <c r="E45" s="14"/>
      <c r="F45" s="237"/>
      <c r="G45" s="237"/>
      <c r="H45" s="237"/>
      <c r="I45" s="237"/>
    </row>
    <row r="46" spans="1:9" ht="38.25">
      <c r="A46" s="238"/>
      <c r="B46" s="238"/>
      <c r="C46" s="238"/>
      <c r="D46" s="9" t="s">
        <v>87</v>
      </c>
      <c r="E46" s="14"/>
      <c r="F46" s="238"/>
      <c r="G46" s="238"/>
      <c r="H46" s="238"/>
      <c r="I46" s="238"/>
    </row>
    <row r="47" spans="1:9" ht="25.5">
      <c r="A47" s="266" t="s">
        <v>51</v>
      </c>
      <c r="B47" s="268" t="s">
        <v>64</v>
      </c>
      <c r="C47" s="270">
        <v>41577</v>
      </c>
      <c r="D47" s="12" t="s">
        <v>52</v>
      </c>
      <c r="E47" s="13"/>
      <c r="F47" s="268" t="s">
        <v>33</v>
      </c>
      <c r="G47" s="268"/>
      <c r="H47" s="268" t="s">
        <v>53</v>
      </c>
      <c r="I47" s="268"/>
    </row>
    <row r="48" spans="1:9" ht="38.25">
      <c r="A48" s="267"/>
      <c r="B48" s="269"/>
      <c r="C48" s="271"/>
      <c r="D48" s="12" t="s">
        <v>54</v>
      </c>
      <c r="E48" s="13"/>
      <c r="F48" s="269"/>
      <c r="G48" s="269"/>
      <c r="H48" s="269"/>
      <c r="I48" s="269"/>
    </row>
    <row r="49" spans="1:9" ht="25.5">
      <c r="A49" s="267"/>
      <c r="B49" s="269"/>
      <c r="C49" s="271"/>
      <c r="D49" s="12" t="s">
        <v>55</v>
      </c>
      <c r="E49" s="13"/>
      <c r="F49" s="269"/>
      <c r="G49" s="269"/>
      <c r="H49" s="269"/>
      <c r="I49" s="269"/>
    </row>
    <row r="50" spans="1:9" ht="12.75">
      <c r="A50" s="240" t="s">
        <v>56</v>
      </c>
      <c r="B50" s="268" t="s">
        <v>62</v>
      </c>
      <c r="C50" s="239">
        <v>41577</v>
      </c>
      <c r="D50" s="9" t="s">
        <v>90</v>
      </c>
      <c r="E50" s="13"/>
      <c r="F50" s="151" t="s">
        <v>33</v>
      </c>
      <c r="G50" s="151"/>
      <c r="H50" s="151" t="s">
        <v>94</v>
      </c>
      <c r="I50" s="151"/>
    </row>
    <row r="51" spans="1:9" ht="38.25">
      <c r="A51" s="237"/>
      <c r="B51" s="269"/>
      <c r="C51" s="272"/>
      <c r="D51" s="9" t="s">
        <v>107</v>
      </c>
      <c r="E51" s="13"/>
      <c r="F51" s="152"/>
      <c r="G51" s="152"/>
      <c r="H51" s="152"/>
      <c r="I51" s="152"/>
    </row>
    <row r="52" spans="1:9" ht="38.25">
      <c r="A52" s="237"/>
      <c r="B52" s="269"/>
      <c r="C52" s="237"/>
      <c r="D52" s="9" t="s">
        <v>91</v>
      </c>
      <c r="E52" s="13"/>
      <c r="F52" s="237"/>
      <c r="G52" s="237"/>
      <c r="H52" s="237"/>
      <c r="I52" s="237"/>
    </row>
    <row r="53" spans="1:9" ht="38.25">
      <c r="A53" s="238"/>
      <c r="B53" s="269"/>
      <c r="C53" s="238"/>
      <c r="D53" s="9" t="s">
        <v>92</v>
      </c>
      <c r="E53" s="13"/>
      <c r="F53" s="238"/>
      <c r="G53" s="238"/>
      <c r="H53" s="238"/>
      <c r="I53" s="238"/>
    </row>
    <row r="54" spans="1:9" ht="25.5">
      <c r="A54" s="240" t="s">
        <v>50</v>
      </c>
      <c r="B54" s="151" t="s">
        <v>62</v>
      </c>
      <c r="C54" s="239">
        <v>41639</v>
      </c>
      <c r="D54" s="9" t="s">
        <v>97</v>
      </c>
      <c r="E54" s="11"/>
      <c r="F54" s="151" t="s">
        <v>33</v>
      </c>
      <c r="G54" s="151"/>
      <c r="H54" s="151" t="s">
        <v>45</v>
      </c>
      <c r="I54" s="151"/>
    </row>
    <row r="55" spans="1:9" ht="12.75">
      <c r="A55" s="237"/>
      <c r="B55" s="237"/>
      <c r="C55" s="237"/>
      <c r="D55" s="9" t="s">
        <v>95</v>
      </c>
      <c r="E55" s="11"/>
      <c r="F55" s="237"/>
      <c r="G55" s="237"/>
      <c r="H55" s="237"/>
      <c r="I55" s="237"/>
    </row>
    <row r="56" spans="1:9" ht="51">
      <c r="A56" s="238"/>
      <c r="B56" s="238"/>
      <c r="C56" s="238"/>
      <c r="D56" s="9" t="s">
        <v>96</v>
      </c>
      <c r="E56" s="11"/>
      <c r="F56" s="238"/>
      <c r="G56" s="238"/>
      <c r="H56" s="238"/>
      <c r="I56" s="238"/>
    </row>
    <row r="57" spans="1:9" ht="38.25">
      <c r="A57" s="240" t="s">
        <v>57</v>
      </c>
      <c r="B57" s="151" t="s">
        <v>62</v>
      </c>
      <c r="C57" s="239">
        <v>41639</v>
      </c>
      <c r="D57" s="16" t="s">
        <v>58</v>
      </c>
      <c r="E57" s="14"/>
      <c r="F57" s="151" t="s">
        <v>33</v>
      </c>
      <c r="G57" s="151"/>
      <c r="H57" s="151" t="s">
        <v>100</v>
      </c>
      <c r="I57" s="151"/>
    </row>
    <row r="58" spans="1:9" ht="25.5">
      <c r="A58" s="237"/>
      <c r="B58" s="237"/>
      <c r="C58" s="237"/>
      <c r="D58" s="9" t="s">
        <v>98</v>
      </c>
      <c r="E58" s="14"/>
      <c r="F58" s="237"/>
      <c r="G58" s="237"/>
      <c r="H58" s="237"/>
      <c r="I58" s="237"/>
    </row>
    <row r="59" spans="1:9" ht="25.5">
      <c r="A59" s="238"/>
      <c r="B59" s="238"/>
      <c r="C59" s="238"/>
      <c r="D59" s="12" t="s">
        <v>99</v>
      </c>
      <c r="E59" s="14"/>
      <c r="F59" s="238"/>
      <c r="G59" s="238"/>
      <c r="H59" s="238"/>
      <c r="I59" s="238"/>
    </row>
    <row r="61" spans="1:9" ht="12.75">
      <c r="A61" s="235" t="s">
        <v>28</v>
      </c>
      <c r="B61" s="235"/>
      <c r="C61" s="236" t="s">
        <v>32</v>
      </c>
      <c r="D61" s="236"/>
      <c r="E61" s="236"/>
      <c r="F61" s="236"/>
      <c r="G61" s="236"/>
      <c r="H61" s="236"/>
      <c r="I61" s="236"/>
    </row>
    <row r="62" spans="1:9" ht="25.5">
      <c r="A62" s="151" t="s">
        <v>59</v>
      </c>
      <c r="B62" s="151" t="s">
        <v>62</v>
      </c>
      <c r="C62" s="239">
        <v>41274</v>
      </c>
      <c r="D62" s="16" t="s">
        <v>60</v>
      </c>
      <c r="E62" s="14"/>
      <c r="F62" s="151" t="s">
        <v>33</v>
      </c>
      <c r="G62" s="151"/>
      <c r="H62" s="151" t="s">
        <v>102</v>
      </c>
      <c r="I62" s="151"/>
    </row>
    <row r="63" spans="1:9" ht="25.5">
      <c r="A63" s="237"/>
      <c r="B63" s="237"/>
      <c r="C63" s="237"/>
      <c r="D63" s="16" t="s">
        <v>61</v>
      </c>
      <c r="E63" s="14"/>
      <c r="F63" s="237"/>
      <c r="G63" s="152"/>
      <c r="H63" s="152"/>
      <c r="I63" s="237"/>
    </row>
    <row r="64" spans="1:9" ht="25.5">
      <c r="A64" s="238"/>
      <c r="B64" s="238"/>
      <c r="C64" s="238"/>
      <c r="D64" s="9" t="s">
        <v>101</v>
      </c>
      <c r="E64" s="14"/>
      <c r="F64" s="238"/>
      <c r="G64" s="153"/>
      <c r="H64" s="153"/>
      <c r="I64" s="238"/>
    </row>
  </sheetData>
  <sheetProtection/>
  <mergeCells count="105">
    <mergeCell ref="A11:A12"/>
    <mergeCell ref="F13:F18"/>
    <mergeCell ref="F19:F22"/>
    <mergeCell ref="F25:F29"/>
    <mergeCell ref="F30:F35"/>
    <mergeCell ref="B36:B38"/>
    <mergeCell ref="C36:C38"/>
    <mergeCell ref="B25:B29"/>
    <mergeCell ref="C25:C29"/>
    <mergeCell ref="F54:F56"/>
    <mergeCell ref="F57:F59"/>
    <mergeCell ref="C19:C22"/>
    <mergeCell ref="A24:B24"/>
    <mergeCell ref="C24:I24"/>
    <mergeCell ref="A25:A29"/>
    <mergeCell ref="I19:I22"/>
    <mergeCell ref="B19:B22"/>
    <mergeCell ref="I47:I49"/>
    <mergeCell ref="A50:A53"/>
    <mergeCell ref="B50:B53"/>
    <mergeCell ref="C50:C53"/>
    <mergeCell ref="G50:G53"/>
    <mergeCell ref="H50:H53"/>
    <mergeCell ref="I50:I53"/>
    <mergeCell ref="F47:F49"/>
    <mergeCell ref="F50:F53"/>
    <mergeCell ref="A44:A46"/>
    <mergeCell ref="B44:B46"/>
    <mergeCell ref="G19:G22"/>
    <mergeCell ref="H19:H22"/>
    <mergeCell ref="A47:A49"/>
    <mergeCell ref="B47:B49"/>
    <mergeCell ref="C47:C49"/>
    <mergeCell ref="G47:G49"/>
    <mergeCell ref="H47:H49"/>
    <mergeCell ref="F36:F38"/>
    <mergeCell ref="F44:F46"/>
    <mergeCell ref="E7:F7"/>
    <mergeCell ref="G7:I7"/>
    <mergeCell ref="A8:B8"/>
    <mergeCell ref="C8:I8"/>
    <mergeCell ref="A7:B7"/>
    <mergeCell ref="C7:D7"/>
    <mergeCell ref="C44:C46"/>
    <mergeCell ref="G44:G46"/>
    <mergeCell ref="C43:I43"/>
    <mergeCell ref="C6:I6"/>
    <mergeCell ref="A1:A4"/>
    <mergeCell ref="B1:G5"/>
    <mergeCell ref="H1:I2"/>
    <mergeCell ref="H3:I3"/>
    <mergeCell ref="A6:B6"/>
    <mergeCell ref="H44:H46"/>
    <mergeCell ref="I44:I46"/>
    <mergeCell ref="A39:A41"/>
    <mergeCell ref="B39:B41"/>
    <mergeCell ref="C39:C41"/>
    <mergeCell ref="G39:G41"/>
    <mergeCell ref="H39:H41"/>
    <mergeCell ref="I39:I41"/>
    <mergeCell ref="F39:F41"/>
    <mergeCell ref="A43:B43"/>
    <mergeCell ref="G36:G38"/>
    <mergeCell ref="H36:H38"/>
    <mergeCell ref="I36:I38"/>
    <mergeCell ref="A30:A35"/>
    <mergeCell ref="B30:B35"/>
    <mergeCell ref="C30:C35"/>
    <mergeCell ref="G30:G35"/>
    <mergeCell ref="H30:H35"/>
    <mergeCell ref="I30:I35"/>
    <mergeCell ref="A36:A38"/>
    <mergeCell ref="G25:G29"/>
    <mergeCell ref="H25:H29"/>
    <mergeCell ref="I25:I29"/>
    <mergeCell ref="A13:A18"/>
    <mergeCell ref="B13:B18"/>
    <mergeCell ref="C13:C18"/>
    <mergeCell ref="A19:A22"/>
    <mergeCell ref="I13:I18"/>
    <mergeCell ref="A10:B10"/>
    <mergeCell ref="C10:I10"/>
    <mergeCell ref="G13:G18"/>
    <mergeCell ref="H13:H18"/>
    <mergeCell ref="A54:A56"/>
    <mergeCell ref="B54:B56"/>
    <mergeCell ref="C54:C56"/>
    <mergeCell ref="G54:G56"/>
    <mergeCell ref="H54:H56"/>
    <mergeCell ref="I54:I56"/>
    <mergeCell ref="A57:A59"/>
    <mergeCell ref="B57:B59"/>
    <mergeCell ref="C57:C59"/>
    <mergeCell ref="G57:G59"/>
    <mergeCell ref="H57:H59"/>
    <mergeCell ref="I57:I59"/>
    <mergeCell ref="A61:B61"/>
    <mergeCell ref="C61:I61"/>
    <mergeCell ref="A62:A64"/>
    <mergeCell ref="B62:B64"/>
    <mergeCell ref="C62:C64"/>
    <mergeCell ref="G62:G64"/>
    <mergeCell ref="H62:H64"/>
    <mergeCell ref="I62:I64"/>
    <mergeCell ref="F62:F64"/>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9.14062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9.140625" style="7" customWidth="1"/>
  </cols>
  <sheetData>
    <row r="1" spans="1:9" s="1" customFormat="1" ht="15.75" customHeight="1">
      <c r="A1" s="242"/>
      <c r="B1" s="244" t="s">
        <v>19</v>
      </c>
      <c r="C1" s="245"/>
      <c r="D1" s="245"/>
      <c r="E1" s="245"/>
      <c r="F1" s="245"/>
      <c r="G1" s="246"/>
      <c r="H1" s="253" t="s">
        <v>20</v>
      </c>
      <c r="I1" s="254"/>
    </row>
    <row r="2" spans="1:9" s="1" customFormat="1" ht="13.5" customHeight="1">
      <c r="A2" s="243"/>
      <c r="B2" s="247"/>
      <c r="C2" s="248"/>
      <c r="D2" s="248"/>
      <c r="E2" s="248"/>
      <c r="F2" s="248"/>
      <c r="G2" s="249"/>
      <c r="H2" s="255"/>
      <c r="I2" s="256"/>
    </row>
    <row r="3" spans="1:9" s="1" customFormat="1" ht="16.5" customHeight="1">
      <c r="A3" s="243"/>
      <c r="B3" s="247"/>
      <c r="C3" s="248"/>
      <c r="D3" s="248"/>
      <c r="E3" s="248"/>
      <c r="F3" s="248"/>
      <c r="G3" s="249"/>
      <c r="H3" s="255" t="s">
        <v>21</v>
      </c>
      <c r="I3" s="256"/>
    </row>
    <row r="4" spans="1:9" s="1" customFormat="1" ht="13.5" customHeight="1">
      <c r="A4" s="243"/>
      <c r="B4" s="247"/>
      <c r="C4" s="248"/>
      <c r="D4" s="248"/>
      <c r="E4" s="248"/>
      <c r="F4" s="248"/>
      <c r="G4" s="249"/>
      <c r="H4" s="2" t="s">
        <v>11</v>
      </c>
      <c r="I4" s="3" t="s">
        <v>12</v>
      </c>
    </row>
    <row r="5" spans="1:9" s="1" customFormat="1" ht="24" customHeight="1" thickBot="1">
      <c r="A5" s="4" t="s">
        <v>13</v>
      </c>
      <c r="B5" s="250"/>
      <c r="C5" s="251"/>
      <c r="D5" s="251"/>
      <c r="E5" s="251"/>
      <c r="F5" s="251"/>
      <c r="G5" s="252"/>
      <c r="H5" s="5">
        <v>2</v>
      </c>
      <c r="I5" s="6" t="s">
        <v>14</v>
      </c>
    </row>
    <row r="6" spans="1:9" s="1" customFormat="1" ht="15" customHeight="1">
      <c r="A6" s="257" t="s">
        <v>4</v>
      </c>
      <c r="B6" s="257"/>
      <c r="C6" s="241"/>
      <c r="D6" s="241"/>
      <c r="E6" s="241"/>
      <c r="F6" s="241"/>
      <c r="G6" s="241"/>
      <c r="H6" s="241"/>
      <c r="I6" s="241"/>
    </row>
    <row r="7" spans="1:9" s="1" customFormat="1" ht="12.75">
      <c r="A7" s="263" t="s">
        <v>22</v>
      </c>
      <c r="B7" s="263"/>
      <c r="C7" s="264" t="s">
        <v>25</v>
      </c>
      <c r="D7" s="265"/>
      <c r="E7" s="258" t="s">
        <v>24</v>
      </c>
      <c r="F7" s="258"/>
      <c r="G7" s="258"/>
      <c r="H7" s="258"/>
      <c r="I7" s="258"/>
    </row>
    <row r="8" spans="1:9" ht="25.5" customHeight="1">
      <c r="A8" s="259" t="s">
        <v>15</v>
      </c>
      <c r="B8" s="260"/>
      <c r="C8" s="261"/>
      <c r="D8" s="262"/>
      <c r="E8" s="262"/>
      <c r="F8" s="262"/>
      <c r="G8" s="262"/>
      <c r="H8" s="262"/>
      <c r="I8" s="262"/>
    </row>
    <row r="9" ht="12.75" customHeight="1"/>
    <row r="10" spans="1:9" ht="26.25" customHeight="1">
      <c r="A10" s="235" t="s">
        <v>28</v>
      </c>
      <c r="B10" s="235"/>
      <c r="C10" s="236" t="s">
        <v>29</v>
      </c>
      <c r="D10" s="236"/>
      <c r="E10" s="236"/>
      <c r="F10" s="236"/>
      <c r="G10" s="236"/>
      <c r="H10" s="236"/>
      <c r="I10" s="236"/>
    </row>
    <row r="11" spans="1:9" ht="25.5">
      <c r="A11" s="273" t="s">
        <v>0</v>
      </c>
      <c r="B11" s="21" t="s">
        <v>2</v>
      </c>
      <c r="C11" s="21" t="s">
        <v>3</v>
      </c>
      <c r="D11" s="22" t="s">
        <v>1</v>
      </c>
      <c r="E11" s="22" t="s">
        <v>108</v>
      </c>
      <c r="F11" s="23" t="s">
        <v>10</v>
      </c>
      <c r="G11" s="24" t="s">
        <v>109</v>
      </c>
      <c r="H11" s="23" t="s">
        <v>10</v>
      </c>
      <c r="I11" s="24" t="s">
        <v>109</v>
      </c>
    </row>
    <row r="12" spans="1:9" ht="25.5">
      <c r="A12" s="274"/>
      <c r="B12" s="25" t="s">
        <v>9</v>
      </c>
      <c r="C12" s="20" t="s">
        <v>8</v>
      </c>
      <c r="D12" s="26" t="s">
        <v>6</v>
      </c>
      <c r="E12" s="26" t="s">
        <v>110</v>
      </c>
      <c r="F12" s="27" t="s">
        <v>111</v>
      </c>
      <c r="G12" s="27" t="s">
        <v>111</v>
      </c>
      <c r="H12" s="27" t="s">
        <v>18</v>
      </c>
      <c r="I12" s="27" t="s">
        <v>18</v>
      </c>
    </row>
    <row r="13" spans="1:9" ht="38.25">
      <c r="A13" s="151" t="s">
        <v>34</v>
      </c>
      <c r="B13" s="240" t="s">
        <v>62</v>
      </c>
      <c r="C13" s="239">
        <v>41639</v>
      </c>
      <c r="D13" s="16" t="s">
        <v>63</v>
      </c>
      <c r="E13" s="19"/>
      <c r="F13" s="151" t="s">
        <v>33</v>
      </c>
      <c r="G13" s="240"/>
      <c r="H13" s="240" t="s">
        <v>65</v>
      </c>
      <c r="I13" s="151"/>
    </row>
    <row r="14" spans="1:9" ht="38.25">
      <c r="A14" s="152"/>
      <c r="B14" s="237"/>
      <c r="C14" s="237"/>
      <c r="D14" s="10" t="s">
        <v>39</v>
      </c>
      <c r="E14" s="19"/>
      <c r="F14" s="152"/>
      <c r="G14" s="237"/>
      <c r="H14" s="237"/>
      <c r="I14" s="152"/>
    </row>
    <row r="15" spans="1:9" ht="27.75" customHeight="1">
      <c r="A15" s="152"/>
      <c r="B15" s="237"/>
      <c r="C15" s="237"/>
      <c r="D15" s="10" t="s">
        <v>40</v>
      </c>
      <c r="E15" s="19"/>
      <c r="F15" s="152"/>
      <c r="G15" s="237"/>
      <c r="H15" s="237"/>
      <c r="I15" s="152"/>
    </row>
    <row r="16" spans="1:9" ht="38.25">
      <c r="A16" s="152"/>
      <c r="B16" s="237"/>
      <c r="C16" s="237"/>
      <c r="D16" s="10" t="s">
        <v>41</v>
      </c>
      <c r="E16" s="19"/>
      <c r="F16" s="152"/>
      <c r="G16" s="237"/>
      <c r="H16" s="237"/>
      <c r="I16" s="152"/>
    </row>
    <row r="17" spans="1:9" ht="51">
      <c r="A17" s="237"/>
      <c r="B17" s="237"/>
      <c r="C17" s="237"/>
      <c r="D17" s="10" t="s">
        <v>43</v>
      </c>
      <c r="E17" s="19"/>
      <c r="F17" s="237"/>
      <c r="G17" s="237"/>
      <c r="H17" s="237"/>
      <c r="I17" s="237"/>
    </row>
    <row r="18" spans="1:9" ht="25.5" customHeight="1">
      <c r="A18" s="238"/>
      <c r="B18" s="238"/>
      <c r="C18" s="238"/>
      <c r="D18" s="10" t="s">
        <v>42</v>
      </c>
      <c r="E18" s="19"/>
      <c r="F18" s="238"/>
      <c r="G18" s="238"/>
      <c r="H18" s="238"/>
      <c r="I18" s="238"/>
    </row>
    <row r="19" spans="1:9" ht="25.5">
      <c r="A19" s="151" t="s">
        <v>67</v>
      </c>
      <c r="B19" s="240" t="s">
        <v>62</v>
      </c>
      <c r="C19" s="239">
        <v>41639</v>
      </c>
      <c r="D19" s="18" t="s">
        <v>37</v>
      </c>
      <c r="E19" s="19"/>
      <c r="F19" s="151" t="s">
        <v>33</v>
      </c>
      <c r="G19" s="240"/>
      <c r="H19" s="240" t="s">
        <v>44</v>
      </c>
      <c r="I19" s="151"/>
    </row>
    <row r="20" spans="1:9" ht="25.5" customHeight="1">
      <c r="A20" s="237"/>
      <c r="B20" s="237"/>
      <c r="C20" s="237"/>
      <c r="D20" s="9" t="s">
        <v>36</v>
      </c>
      <c r="E20" s="19"/>
      <c r="F20" s="237"/>
      <c r="G20" s="237"/>
      <c r="H20" s="237"/>
      <c r="I20" s="237"/>
    </row>
    <row r="21" spans="1:9" ht="38.25">
      <c r="A21" s="237"/>
      <c r="B21" s="237"/>
      <c r="C21" s="237"/>
      <c r="D21" s="10" t="s">
        <v>38</v>
      </c>
      <c r="E21" s="19"/>
      <c r="F21" s="237"/>
      <c r="G21" s="237"/>
      <c r="H21" s="237"/>
      <c r="I21" s="237"/>
    </row>
    <row r="22" spans="1:9" ht="51">
      <c r="A22" s="238"/>
      <c r="B22" s="238"/>
      <c r="C22" s="238"/>
      <c r="D22" s="9" t="s">
        <v>35</v>
      </c>
      <c r="E22" s="19"/>
      <c r="F22" s="238"/>
      <c r="G22" s="238"/>
      <c r="H22" s="238"/>
      <c r="I22" s="238"/>
    </row>
    <row r="24" spans="1:9" ht="12.75">
      <c r="A24" s="235" t="s">
        <v>28</v>
      </c>
      <c r="B24" s="235"/>
      <c r="C24" s="236" t="s">
        <v>30</v>
      </c>
      <c r="D24" s="236"/>
      <c r="E24" s="236"/>
      <c r="F24" s="236"/>
      <c r="G24" s="236"/>
      <c r="H24" s="236"/>
      <c r="I24" s="236"/>
    </row>
    <row r="25" spans="1:9" ht="38.25">
      <c r="A25" s="151" t="s">
        <v>68</v>
      </c>
      <c r="B25" s="151" t="s">
        <v>74</v>
      </c>
      <c r="C25" s="239">
        <v>41639</v>
      </c>
      <c r="D25" s="9" t="s">
        <v>105</v>
      </c>
      <c r="E25" s="11"/>
      <c r="F25" s="151" t="s">
        <v>33</v>
      </c>
      <c r="G25" s="151"/>
      <c r="H25" s="151" t="s">
        <v>73</v>
      </c>
      <c r="I25" s="151"/>
    </row>
    <row r="26" spans="1:9" ht="38.25">
      <c r="A26" s="152"/>
      <c r="B26" s="152"/>
      <c r="C26" s="272"/>
      <c r="D26" s="9" t="s">
        <v>103</v>
      </c>
      <c r="E26" s="11"/>
      <c r="F26" s="152"/>
      <c r="G26" s="152"/>
      <c r="H26" s="152"/>
      <c r="I26" s="152"/>
    </row>
    <row r="27" spans="1:9" ht="25.5">
      <c r="A27" s="237"/>
      <c r="B27" s="237"/>
      <c r="C27" s="237"/>
      <c r="D27" s="9" t="s">
        <v>69</v>
      </c>
      <c r="E27" s="11"/>
      <c r="F27" s="152"/>
      <c r="G27" s="237"/>
      <c r="H27" s="237"/>
      <c r="I27" s="152"/>
    </row>
    <row r="28" spans="1:9" ht="51">
      <c r="A28" s="237"/>
      <c r="B28" s="237"/>
      <c r="C28" s="237"/>
      <c r="D28" s="9" t="s">
        <v>70</v>
      </c>
      <c r="E28" s="11"/>
      <c r="F28" s="152"/>
      <c r="G28" s="237"/>
      <c r="H28" s="237"/>
      <c r="I28" s="152"/>
    </row>
    <row r="29" spans="1:9" ht="25.5">
      <c r="A29" s="237"/>
      <c r="B29" s="237"/>
      <c r="C29" s="237"/>
      <c r="D29" s="9" t="s">
        <v>71</v>
      </c>
      <c r="E29" s="11"/>
      <c r="F29" s="237"/>
      <c r="G29" s="237"/>
      <c r="H29" s="237"/>
      <c r="I29" s="237"/>
    </row>
    <row r="30" spans="1:9" ht="114.75">
      <c r="A30" s="151" t="s">
        <v>75</v>
      </c>
      <c r="B30" s="151" t="s">
        <v>74</v>
      </c>
      <c r="C30" s="239">
        <v>41639</v>
      </c>
      <c r="D30" s="10" t="s">
        <v>76</v>
      </c>
      <c r="E30" s="15"/>
      <c r="F30" s="151" t="s">
        <v>33</v>
      </c>
      <c r="G30" s="151"/>
      <c r="H30" s="151" t="s">
        <v>81</v>
      </c>
      <c r="I30" s="151"/>
    </row>
    <row r="31" spans="1:9" ht="38.25">
      <c r="A31" s="237"/>
      <c r="B31" s="237"/>
      <c r="C31" s="237"/>
      <c r="D31" s="10" t="s">
        <v>80</v>
      </c>
      <c r="E31" s="15"/>
      <c r="F31" s="152"/>
      <c r="G31" s="237"/>
      <c r="H31" s="237"/>
      <c r="I31" s="152"/>
    </row>
    <row r="32" spans="1:9" ht="76.5">
      <c r="A32" s="237"/>
      <c r="B32" s="237"/>
      <c r="C32" s="237"/>
      <c r="D32" s="10" t="s">
        <v>77</v>
      </c>
      <c r="E32" s="15"/>
      <c r="F32" s="152"/>
      <c r="G32" s="237"/>
      <c r="H32" s="237"/>
      <c r="I32" s="152"/>
    </row>
    <row r="33" spans="1:9" ht="63.75">
      <c r="A33" s="237"/>
      <c r="B33" s="237"/>
      <c r="C33" s="237"/>
      <c r="D33" s="10" t="s">
        <v>78</v>
      </c>
      <c r="E33" s="15"/>
      <c r="F33" s="152"/>
      <c r="G33" s="237"/>
      <c r="H33" s="237"/>
      <c r="I33" s="152"/>
    </row>
    <row r="34" spans="1:9" ht="89.25">
      <c r="A34" s="237"/>
      <c r="B34" s="237"/>
      <c r="C34" s="237"/>
      <c r="D34" s="17" t="s">
        <v>79</v>
      </c>
      <c r="E34" s="15"/>
      <c r="F34" s="152"/>
      <c r="G34" s="237"/>
      <c r="H34" s="237"/>
      <c r="I34" s="152"/>
    </row>
    <row r="35" spans="1:9" ht="63.75" customHeight="1">
      <c r="A35" s="237"/>
      <c r="B35" s="237"/>
      <c r="C35" s="237"/>
      <c r="D35" s="9" t="s">
        <v>104</v>
      </c>
      <c r="E35" s="15"/>
      <c r="F35" s="152"/>
      <c r="G35" s="237"/>
      <c r="H35" s="237"/>
      <c r="I35" s="152"/>
    </row>
    <row r="36" spans="1:9" ht="38.25">
      <c r="A36" s="240" t="s">
        <v>66</v>
      </c>
      <c r="B36" s="240" t="s">
        <v>72</v>
      </c>
      <c r="C36" s="239">
        <v>41639</v>
      </c>
      <c r="D36" s="9" t="s">
        <v>84</v>
      </c>
      <c r="E36" s="11"/>
      <c r="F36" s="151" t="s">
        <v>33</v>
      </c>
      <c r="G36" s="151"/>
      <c r="H36" s="151" t="s">
        <v>106</v>
      </c>
      <c r="I36" s="151"/>
    </row>
    <row r="37" spans="1:9" ht="12.75">
      <c r="A37" s="237"/>
      <c r="B37" s="237"/>
      <c r="C37" s="237"/>
      <c r="D37" s="9" t="s">
        <v>82</v>
      </c>
      <c r="E37" s="11"/>
      <c r="F37" s="237"/>
      <c r="G37" s="237"/>
      <c r="H37" s="237"/>
      <c r="I37" s="237"/>
    </row>
    <row r="38" spans="1:9" ht="25.5">
      <c r="A38" s="238"/>
      <c r="B38" s="238"/>
      <c r="C38" s="238"/>
      <c r="D38" s="9" t="s">
        <v>83</v>
      </c>
      <c r="E38" s="11"/>
      <c r="F38" s="238"/>
      <c r="G38" s="238"/>
      <c r="H38" s="238"/>
      <c r="I38" s="238"/>
    </row>
    <row r="39" spans="1:9" ht="51" customHeight="1">
      <c r="A39" s="151" t="s">
        <v>85</v>
      </c>
      <c r="B39" s="240" t="s">
        <v>72</v>
      </c>
      <c r="C39" s="239">
        <v>41639</v>
      </c>
      <c r="D39" s="9" t="s">
        <v>47</v>
      </c>
      <c r="E39" s="11"/>
      <c r="F39" s="151" t="s">
        <v>33</v>
      </c>
      <c r="G39" s="151"/>
      <c r="H39" s="151" t="s">
        <v>86</v>
      </c>
      <c r="I39" s="151"/>
    </row>
    <row r="40" spans="1:9" ht="38.25">
      <c r="A40" s="237"/>
      <c r="B40" s="237"/>
      <c r="C40" s="237"/>
      <c r="D40" s="16" t="s">
        <v>46</v>
      </c>
      <c r="E40" s="11"/>
      <c r="F40" s="237"/>
      <c r="G40" s="237"/>
      <c r="H40" s="237"/>
      <c r="I40" s="237"/>
    </row>
    <row r="41" spans="1:9" ht="51">
      <c r="A41" s="238"/>
      <c r="B41" s="238"/>
      <c r="C41" s="238"/>
      <c r="D41" s="16" t="s">
        <v>48</v>
      </c>
      <c r="E41" s="11"/>
      <c r="F41" s="238"/>
      <c r="G41" s="238"/>
      <c r="H41" s="238"/>
      <c r="I41" s="238"/>
    </row>
    <row r="43" spans="1:9" ht="12.75">
      <c r="A43" s="235" t="s">
        <v>28</v>
      </c>
      <c r="B43" s="235"/>
      <c r="C43" s="236" t="s">
        <v>31</v>
      </c>
      <c r="D43" s="236"/>
      <c r="E43" s="236"/>
      <c r="F43" s="236"/>
      <c r="G43" s="236"/>
      <c r="H43" s="236"/>
      <c r="I43" s="236"/>
    </row>
    <row r="44" spans="1:9" ht="25.5">
      <c r="A44" s="240" t="s">
        <v>49</v>
      </c>
      <c r="B44" s="151" t="s">
        <v>62</v>
      </c>
      <c r="C44" s="239">
        <v>41639</v>
      </c>
      <c r="D44" s="9" t="s">
        <v>88</v>
      </c>
      <c r="E44" s="14"/>
      <c r="F44" s="151" t="s">
        <v>33</v>
      </c>
      <c r="G44" s="151"/>
      <c r="H44" s="151" t="s">
        <v>93</v>
      </c>
      <c r="I44" s="151"/>
    </row>
    <row r="45" spans="1:9" ht="25.5">
      <c r="A45" s="237"/>
      <c r="B45" s="237"/>
      <c r="C45" s="237"/>
      <c r="D45" s="9" t="s">
        <v>89</v>
      </c>
      <c r="E45" s="14"/>
      <c r="F45" s="237"/>
      <c r="G45" s="237"/>
      <c r="H45" s="237"/>
      <c r="I45" s="237"/>
    </row>
    <row r="46" spans="1:9" ht="38.25">
      <c r="A46" s="238"/>
      <c r="B46" s="238"/>
      <c r="C46" s="238"/>
      <c r="D46" s="9" t="s">
        <v>87</v>
      </c>
      <c r="E46" s="14"/>
      <c r="F46" s="238"/>
      <c r="G46" s="238"/>
      <c r="H46" s="238"/>
      <c r="I46" s="238"/>
    </row>
    <row r="47" spans="1:9" ht="25.5">
      <c r="A47" s="266" t="s">
        <v>51</v>
      </c>
      <c r="B47" s="268" t="s">
        <v>64</v>
      </c>
      <c r="C47" s="270">
        <v>41577</v>
      </c>
      <c r="D47" s="12" t="s">
        <v>52</v>
      </c>
      <c r="E47" s="13"/>
      <c r="F47" s="268" t="s">
        <v>33</v>
      </c>
      <c r="G47" s="268"/>
      <c r="H47" s="268" t="s">
        <v>53</v>
      </c>
      <c r="I47" s="268"/>
    </row>
    <row r="48" spans="1:9" ht="38.25">
      <c r="A48" s="267"/>
      <c r="B48" s="269"/>
      <c r="C48" s="271"/>
      <c r="D48" s="12" t="s">
        <v>54</v>
      </c>
      <c r="E48" s="13"/>
      <c r="F48" s="269"/>
      <c r="G48" s="269"/>
      <c r="H48" s="269"/>
      <c r="I48" s="269"/>
    </row>
    <row r="49" spans="1:9" ht="25.5">
      <c r="A49" s="267"/>
      <c r="B49" s="269"/>
      <c r="C49" s="271"/>
      <c r="D49" s="12" t="s">
        <v>55</v>
      </c>
      <c r="E49" s="13"/>
      <c r="F49" s="269"/>
      <c r="G49" s="269"/>
      <c r="H49" s="269"/>
      <c r="I49" s="269"/>
    </row>
    <row r="50" spans="1:9" ht="12.75">
      <c r="A50" s="240" t="s">
        <v>56</v>
      </c>
      <c r="B50" s="268" t="s">
        <v>62</v>
      </c>
      <c r="C50" s="239">
        <v>41577</v>
      </c>
      <c r="D50" s="9" t="s">
        <v>90</v>
      </c>
      <c r="E50" s="13"/>
      <c r="F50" s="151" t="s">
        <v>33</v>
      </c>
      <c r="G50" s="151"/>
      <c r="H50" s="151" t="s">
        <v>94</v>
      </c>
      <c r="I50" s="151"/>
    </row>
    <row r="51" spans="1:9" ht="38.25">
      <c r="A51" s="237"/>
      <c r="B51" s="269"/>
      <c r="C51" s="272"/>
      <c r="D51" s="9" t="s">
        <v>107</v>
      </c>
      <c r="E51" s="13"/>
      <c r="F51" s="152"/>
      <c r="G51" s="152"/>
      <c r="H51" s="152"/>
      <c r="I51" s="152"/>
    </row>
    <row r="52" spans="1:9" ht="38.25">
      <c r="A52" s="237"/>
      <c r="B52" s="269"/>
      <c r="C52" s="237"/>
      <c r="D52" s="9" t="s">
        <v>91</v>
      </c>
      <c r="E52" s="13"/>
      <c r="F52" s="237"/>
      <c r="G52" s="237"/>
      <c r="H52" s="237"/>
      <c r="I52" s="237"/>
    </row>
    <row r="53" spans="1:9" ht="38.25">
      <c r="A53" s="238"/>
      <c r="B53" s="269"/>
      <c r="C53" s="238"/>
      <c r="D53" s="9" t="s">
        <v>92</v>
      </c>
      <c r="E53" s="13"/>
      <c r="F53" s="238"/>
      <c r="G53" s="238"/>
      <c r="H53" s="238"/>
      <c r="I53" s="238"/>
    </row>
    <row r="54" spans="1:9" ht="25.5">
      <c r="A54" s="240" t="s">
        <v>50</v>
      </c>
      <c r="B54" s="151" t="s">
        <v>62</v>
      </c>
      <c r="C54" s="239">
        <v>41639</v>
      </c>
      <c r="D54" s="9" t="s">
        <v>97</v>
      </c>
      <c r="E54" s="11"/>
      <c r="F54" s="151" t="s">
        <v>33</v>
      </c>
      <c r="G54" s="151"/>
      <c r="H54" s="151" t="s">
        <v>45</v>
      </c>
      <c r="I54" s="151"/>
    </row>
    <row r="55" spans="1:9" ht="12.75">
      <c r="A55" s="237"/>
      <c r="B55" s="237"/>
      <c r="C55" s="237"/>
      <c r="D55" s="9" t="s">
        <v>95</v>
      </c>
      <c r="E55" s="11"/>
      <c r="F55" s="237"/>
      <c r="G55" s="237"/>
      <c r="H55" s="237"/>
      <c r="I55" s="237"/>
    </row>
    <row r="56" spans="1:9" ht="51">
      <c r="A56" s="238"/>
      <c r="B56" s="238"/>
      <c r="C56" s="238"/>
      <c r="D56" s="9" t="s">
        <v>96</v>
      </c>
      <c r="E56" s="11"/>
      <c r="F56" s="238"/>
      <c r="G56" s="238"/>
      <c r="H56" s="238"/>
      <c r="I56" s="238"/>
    </row>
    <row r="57" spans="1:9" ht="38.25">
      <c r="A57" s="240" t="s">
        <v>57</v>
      </c>
      <c r="B57" s="151" t="s">
        <v>62</v>
      </c>
      <c r="C57" s="239">
        <v>41639</v>
      </c>
      <c r="D57" s="16" t="s">
        <v>58</v>
      </c>
      <c r="E57" s="14"/>
      <c r="F57" s="151" t="s">
        <v>33</v>
      </c>
      <c r="G57" s="151"/>
      <c r="H57" s="151" t="s">
        <v>100</v>
      </c>
      <c r="I57" s="151"/>
    </row>
    <row r="58" spans="1:9" ht="25.5">
      <c r="A58" s="237"/>
      <c r="B58" s="237"/>
      <c r="C58" s="237"/>
      <c r="D58" s="9" t="s">
        <v>98</v>
      </c>
      <c r="E58" s="14"/>
      <c r="F58" s="237"/>
      <c r="G58" s="237"/>
      <c r="H58" s="237"/>
      <c r="I58" s="237"/>
    </row>
    <row r="59" spans="1:9" ht="25.5">
      <c r="A59" s="238"/>
      <c r="B59" s="238"/>
      <c r="C59" s="238"/>
      <c r="D59" s="12" t="s">
        <v>99</v>
      </c>
      <c r="E59" s="14"/>
      <c r="F59" s="238"/>
      <c r="G59" s="238"/>
      <c r="H59" s="238"/>
      <c r="I59" s="238"/>
    </row>
    <row r="61" spans="1:9" ht="12.75">
      <c r="A61" s="235" t="s">
        <v>28</v>
      </c>
      <c r="B61" s="235"/>
      <c r="C61" s="236" t="s">
        <v>32</v>
      </c>
      <c r="D61" s="236"/>
      <c r="E61" s="236"/>
      <c r="F61" s="236"/>
      <c r="G61" s="236"/>
      <c r="H61" s="236"/>
      <c r="I61" s="236"/>
    </row>
    <row r="62" spans="1:9" ht="25.5">
      <c r="A62" s="151" t="s">
        <v>59</v>
      </c>
      <c r="B62" s="151" t="s">
        <v>62</v>
      </c>
      <c r="C62" s="239">
        <v>41274</v>
      </c>
      <c r="D62" s="16" t="s">
        <v>60</v>
      </c>
      <c r="E62" s="14"/>
      <c r="F62" s="151" t="s">
        <v>33</v>
      </c>
      <c r="G62" s="151"/>
      <c r="H62" s="151" t="s">
        <v>102</v>
      </c>
      <c r="I62" s="151"/>
    </row>
    <row r="63" spans="1:9" ht="25.5">
      <c r="A63" s="237"/>
      <c r="B63" s="237"/>
      <c r="C63" s="237"/>
      <c r="D63" s="16" t="s">
        <v>61</v>
      </c>
      <c r="E63" s="14"/>
      <c r="F63" s="237"/>
      <c r="G63" s="152"/>
      <c r="H63" s="152"/>
      <c r="I63" s="237"/>
    </row>
    <row r="64" spans="1:9" ht="25.5">
      <c r="A64" s="238"/>
      <c r="B64" s="238"/>
      <c r="C64" s="238"/>
      <c r="D64" s="9" t="s">
        <v>101</v>
      </c>
      <c r="E64" s="14"/>
      <c r="F64" s="238"/>
      <c r="G64" s="153"/>
      <c r="H64" s="153"/>
      <c r="I64" s="238"/>
    </row>
  </sheetData>
  <sheetProtection/>
  <mergeCells count="105">
    <mergeCell ref="A61:B61"/>
    <mergeCell ref="C61:I61"/>
    <mergeCell ref="A62:A64"/>
    <mergeCell ref="B62:B64"/>
    <mergeCell ref="C62:C64"/>
    <mergeCell ref="F62:F64"/>
    <mergeCell ref="G62:G64"/>
    <mergeCell ref="H62:H64"/>
    <mergeCell ref="I62:I64"/>
    <mergeCell ref="F47:F49"/>
    <mergeCell ref="A50:A53"/>
    <mergeCell ref="B50:B53"/>
    <mergeCell ref="C50:C53"/>
    <mergeCell ref="F50:F53"/>
    <mergeCell ref="G50:G53"/>
    <mergeCell ref="A43:B43"/>
    <mergeCell ref="C43:I43"/>
    <mergeCell ref="A44:A46"/>
    <mergeCell ref="B44:B46"/>
    <mergeCell ref="C44:C46"/>
    <mergeCell ref="F44:F46"/>
    <mergeCell ref="G44:G46"/>
    <mergeCell ref="H44:H46"/>
    <mergeCell ref="I44:I46"/>
    <mergeCell ref="I36:I38"/>
    <mergeCell ref="A39:A41"/>
    <mergeCell ref="B39:B41"/>
    <mergeCell ref="C39:C41"/>
    <mergeCell ref="F39:F41"/>
    <mergeCell ref="G39:G41"/>
    <mergeCell ref="H39:H41"/>
    <mergeCell ref="I39:I41"/>
    <mergeCell ref="A36:A38"/>
    <mergeCell ref="B36:B38"/>
    <mergeCell ref="C36:C38"/>
    <mergeCell ref="F36:F38"/>
    <mergeCell ref="G36:G38"/>
    <mergeCell ref="H36:H38"/>
    <mergeCell ref="A30:A35"/>
    <mergeCell ref="B30:B35"/>
    <mergeCell ref="C30:C35"/>
    <mergeCell ref="F30:F35"/>
    <mergeCell ref="G30:G35"/>
    <mergeCell ref="H30:H35"/>
    <mergeCell ref="I19:I22"/>
    <mergeCell ref="A24:B24"/>
    <mergeCell ref="C24:I24"/>
    <mergeCell ref="A25:A29"/>
    <mergeCell ref="B25:B29"/>
    <mergeCell ref="C25:C29"/>
    <mergeCell ref="F25:F29"/>
    <mergeCell ref="G25:G29"/>
    <mergeCell ref="H25:H29"/>
    <mergeCell ref="I25:I29"/>
    <mergeCell ref="A19:A22"/>
    <mergeCell ref="B19:B22"/>
    <mergeCell ref="C19:C22"/>
    <mergeCell ref="F19:F22"/>
    <mergeCell ref="G19:G22"/>
    <mergeCell ref="H19:H22"/>
    <mergeCell ref="A10:B10"/>
    <mergeCell ref="C10:I10"/>
    <mergeCell ref="A11:A12"/>
    <mergeCell ref="A13:A18"/>
    <mergeCell ref="B13:B18"/>
    <mergeCell ref="C13:C18"/>
    <mergeCell ref="G13:G18"/>
    <mergeCell ref="H13:H18"/>
    <mergeCell ref="I13:I18"/>
    <mergeCell ref="A8:B8"/>
    <mergeCell ref="C8:I8"/>
    <mergeCell ref="C6:I6"/>
    <mergeCell ref="A1:A4"/>
    <mergeCell ref="B1:G5"/>
    <mergeCell ref="H1:I2"/>
    <mergeCell ref="H3:I3"/>
    <mergeCell ref="A6:B6"/>
    <mergeCell ref="A7:B7"/>
    <mergeCell ref="C7:D7"/>
    <mergeCell ref="E7:F7"/>
    <mergeCell ref="G7:I7"/>
    <mergeCell ref="F13:F18"/>
    <mergeCell ref="I30:I35"/>
    <mergeCell ref="A47:A49"/>
    <mergeCell ref="B47:B49"/>
    <mergeCell ref="C47:C49"/>
    <mergeCell ref="G47:G49"/>
    <mergeCell ref="H47:H49"/>
    <mergeCell ref="I47:I49"/>
    <mergeCell ref="G54:G56"/>
    <mergeCell ref="H54:H56"/>
    <mergeCell ref="I54:I56"/>
    <mergeCell ref="H50:H53"/>
    <mergeCell ref="I50:I53"/>
    <mergeCell ref="A54:A56"/>
    <mergeCell ref="B54:B56"/>
    <mergeCell ref="C54:C56"/>
    <mergeCell ref="F54:F56"/>
    <mergeCell ref="A57:A59"/>
    <mergeCell ref="B57:B59"/>
    <mergeCell ref="C57:C59"/>
    <mergeCell ref="G57:G59"/>
    <mergeCell ref="H57:H59"/>
    <mergeCell ref="I57:I59"/>
    <mergeCell ref="F57:F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10" topLeftCell="A11" activePane="bottomLeft" state="frozen"/>
      <selection pane="topLeft" activeCell="G13" sqref="G13:G18"/>
      <selection pane="bottomLeft" activeCell="G13" sqref="G13:G18"/>
    </sheetView>
  </sheetViews>
  <sheetFormatPr defaultColWidth="9.14062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9.140625" style="7" customWidth="1"/>
  </cols>
  <sheetData>
    <row r="1" spans="1:9" s="1" customFormat="1" ht="15.75" customHeight="1">
      <c r="A1" s="242"/>
      <c r="B1" s="244" t="s">
        <v>19</v>
      </c>
      <c r="C1" s="245"/>
      <c r="D1" s="245"/>
      <c r="E1" s="245"/>
      <c r="F1" s="245"/>
      <c r="G1" s="246"/>
      <c r="H1" s="253" t="s">
        <v>20</v>
      </c>
      <c r="I1" s="254"/>
    </row>
    <row r="2" spans="1:9" s="1" customFormat="1" ht="13.5" customHeight="1">
      <c r="A2" s="243"/>
      <c r="B2" s="247"/>
      <c r="C2" s="248"/>
      <c r="D2" s="248"/>
      <c r="E2" s="248"/>
      <c r="F2" s="248"/>
      <c r="G2" s="249"/>
      <c r="H2" s="255"/>
      <c r="I2" s="256"/>
    </row>
    <row r="3" spans="1:9" s="1" customFormat="1" ht="16.5" customHeight="1">
      <c r="A3" s="243"/>
      <c r="B3" s="247"/>
      <c r="C3" s="248"/>
      <c r="D3" s="248"/>
      <c r="E3" s="248"/>
      <c r="F3" s="248"/>
      <c r="G3" s="249"/>
      <c r="H3" s="255" t="s">
        <v>21</v>
      </c>
      <c r="I3" s="256"/>
    </row>
    <row r="4" spans="1:9" s="1" customFormat="1" ht="13.5" customHeight="1">
      <c r="A4" s="243"/>
      <c r="B4" s="247"/>
      <c r="C4" s="248"/>
      <c r="D4" s="248"/>
      <c r="E4" s="248"/>
      <c r="F4" s="248"/>
      <c r="G4" s="249"/>
      <c r="H4" s="2" t="s">
        <v>11</v>
      </c>
      <c r="I4" s="3" t="s">
        <v>12</v>
      </c>
    </row>
    <row r="5" spans="1:9" s="1" customFormat="1" ht="24" customHeight="1" thickBot="1">
      <c r="A5" s="4" t="s">
        <v>13</v>
      </c>
      <c r="B5" s="250"/>
      <c r="C5" s="251"/>
      <c r="D5" s="251"/>
      <c r="E5" s="251"/>
      <c r="F5" s="251"/>
      <c r="G5" s="252"/>
      <c r="H5" s="5">
        <v>2</v>
      </c>
      <c r="I5" s="6" t="s">
        <v>14</v>
      </c>
    </row>
    <row r="6" spans="1:9" s="1" customFormat="1" ht="15" customHeight="1">
      <c r="A6" s="257" t="s">
        <v>4</v>
      </c>
      <c r="B6" s="257"/>
      <c r="C6" s="241"/>
      <c r="D6" s="241"/>
      <c r="E6" s="241"/>
      <c r="F6" s="241"/>
      <c r="G6" s="241"/>
      <c r="H6" s="241"/>
      <c r="I6" s="241"/>
    </row>
    <row r="7" spans="1:9" s="1" customFormat="1" ht="12.75">
      <c r="A7" s="263" t="s">
        <v>22</v>
      </c>
      <c r="B7" s="263"/>
      <c r="C7" s="264" t="s">
        <v>26</v>
      </c>
      <c r="D7" s="265"/>
      <c r="E7" s="258" t="s">
        <v>24</v>
      </c>
      <c r="F7" s="258"/>
      <c r="G7" s="258"/>
      <c r="H7" s="258"/>
      <c r="I7" s="258"/>
    </row>
    <row r="8" spans="1:9" ht="25.5" customHeight="1">
      <c r="A8" s="259" t="s">
        <v>15</v>
      </c>
      <c r="B8" s="260"/>
      <c r="C8" s="261"/>
      <c r="D8" s="262"/>
      <c r="E8" s="262"/>
      <c r="F8" s="262"/>
      <c r="G8" s="262"/>
      <c r="H8" s="262"/>
      <c r="I8" s="262"/>
    </row>
    <row r="9" ht="12.75" customHeight="1"/>
    <row r="10" spans="1:9" ht="26.25" customHeight="1">
      <c r="A10" s="235" t="s">
        <v>28</v>
      </c>
      <c r="B10" s="235"/>
      <c r="C10" s="236" t="s">
        <v>29</v>
      </c>
      <c r="D10" s="236"/>
      <c r="E10" s="236"/>
      <c r="F10" s="236"/>
      <c r="G10" s="236"/>
      <c r="H10" s="236"/>
      <c r="I10" s="236"/>
    </row>
    <row r="11" spans="1:9" ht="25.5">
      <c r="A11" s="273" t="s">
        <v>0</v>
      </c>
      <c r="B11" s="21" t="s">
        <v>2</v>
      </c>
      <c r="C11" s="21" t="s">
        <v>3</v>
      </c>
      <c r="D11" s="22" t="s">
        <v>1</v>
      </c>
      <c r="E11" s="22" t="s">
        <v>108</v>
      </c>
      <c r="F11" s="23" t="s">
        <v>10</v>
      </c>
      <c r="G11" s="24" t="s">
        <v>109</v>
      </c>
      <c r="H11" s="23" t="s">
        <v>10</v>
      </c>
      <c r="I11" s="24" t="s">
        <v>109</v>
      </c>
    </row>
    <row r="12" spans="1:9" ht="25.5">
      <c r="A12" s="274"/>
      <c r="B12" s="25" t="s">
        <v>9</v>
      </c>
      <c r="C12" s="20" t="s">
        <v>8</v>
      </c>
      <c r="D12" s="26" t="s">
        <v>6</v>
      </c>
      <c r="E12" s="26" t="s">
        <v>110</v>
      </c>
      <c r="F12" s="27" t="s">
        <v>111</v>
      </c>
      <c r="G12" s="27" t="s">
        <v>111</v>
      </c>
      <c r="H12" s="27" t="s">
        <v>18</v>
      </c>
      <c r="I12" s="27" t="s">
        <v>18</v>
      </c>
    </row>
    <row r="13" spans="1:9" ht="38.25">
      <c r="A13" s="151" t="s">
        <v>34</v>
      </c>
      <c r="B13" s="240" t="s">
        <v>62</v>
      </c>
      <c r="C13" s="239">
        <v>41639</v>
      </c>
      <c r="D13" s="16" t="s">
        <v>63</v>
      </c>
      <c r="E13" s="19"/>
      <c r="F13" s="151" t="s">
        <v>33</v>
      </c>
      <c r="G13" s="240"/>
      <c r="H13" s="240" t="s">
        <v>65</v>
      </c>
      <c r="I13" s="151"/>
    </row>
    <row r="14" spans="1:9" ht="38.25">
      <c r="A14" s="152"/>
      <c r="B14" s="237"/>
      <c r="C14" s="237"/>
      <c r="D14" s="10" t="s">
        <v>39</v>
      </c>
      <c r="E14" s="19"/>
      <c r="F14" s="152"/>
      <c r="G14" s="237"/>
      <c r="H14" s="237"/>
      <c r="I14" s="152"/>
    </row>
    <row r="15" spans="1:9" ht="27.75" customHeight="1">
      <c r="A15" s="152"/>
      <c r="B15" s="237"/>
      <c r="C15" s="237"/>
      <c r="D15" s="10" t="s">
        <v>40</v>
      </c>
      <c r="E15" s="19"/>
      <c r="F15" s="152"/>
      <c r="G15" s="237"/>
      <c r="H15" s="237"/>
      <c r="I15" s="152"/>
    </row>
    <row r="16" spans="1:9" ht="38.25">
      <c r="A16" s="152"/>
      <c r="B16" s="237"/>
      <c r="C16" s="237"/>
      <c r="D16" s="10" t="s">
        <v>41</v>
      </c>
      <c r="E16" s="19"/>
      <c r="F16" s="152"/>
      <c r="G16" s="237"/>
      <c r="H16" s="237"/>
      <c r="I16" s="152"/>
    </row>
    <row r="17" spans="1:9" ht="51">
      <c r="A17" s="237"/>
      <c r="B17" s="237"/>
      <c r="C17" s="237"/>
      <c r="D17" s="10" t="s">
        <v>43</v>
      </c>
      <c r="E17" s="19"/>
      <c r="F17" s="237"/>
      <c r="G17" s="237"/>
      <c r="H17" s="237"/>
      <c r="I17" s="237"/>
    </row>
    <row r="18" spans="1:9" ht="25.5" customHeight="1">
      <c r="A18" s="238"/>
      <c r="B18" s="238"/>
      <c r="C18" s="238"/>
      <c r="D18" s="10" t="s">
        <v>42</v>
      </c>
      <c r="E18" s="19"/>
      <c r="F18" s="238"/>
      <c r="G18" s="238"/>
      <c r="H18" s="238"/>
      <c r="I18" s="238"/>
    </row>
    <row r="19" spans="1:9" ht="25.5">
      <c r="A19" s="151" t="s">
        <v>67</v>
      </c>
      <c r="B19" s="240" t="s">
        <v>62</v>
      </c>
      <c r="C19" s="239">
        <v>41639</v>
      </c>
      <c r="D19" s="18" t="s">
        <v>37</v>
      </c>
      <c r="E19" s="19"/>
      <c r="F19" s="151" t="s">
        <v>33</v>
      </c>
      <c r="G19" s="240"/>
      <c r="H19" s="240" t="s">
        <v>44</v>
      </c>
      <c r="I19" s="151"/>
    </row>
    <row r="20" spans="1:9" ht="25.5" customHeight="1">
      <c r="A20" s="237"/>
      <c r="B20" s="237"/>
      <c r="C20" s="237"/>
      <c r="D20" s="9" t="s">
        <v>36</v>
      </c>
      <c r="E20" s="19"/>
      <c r="F20" s="237"/>
      <c r="G20" s="237"/>
      <c r="H20" s="237"/>
      <c r="I20" s="237"/>
    </row>
    <row r="21" spans="1:9" ht="38.25">
      <c r="A21" s="237"/>
      <c r="B21" s="237"/>
      <c r="C21" s="237"/>
      <c r="D21" s="10" t="s">
        <v>38</v>
      </c>
      <c r="E21" s="19"/>
      <c r="F21" s="237"/>
      <c r="G21" s="237"/>
      <c r="H21" s="237"/>
      <c r="I21" s="237"/>
    </row>
    <row r="22" spans="1:9" ht="51">
      <c r="A22" s="238"/>
      <c r="B22" s="238"/>
      <c r="C22" s="238"/>
      <c r="D22" s="9" t="s">
        <v>35</v>
      </c>
      <c r="E22" s="19"/>
      <c r="F22" s="238"/>
      <c r="G22" s="238"/>
      <c r="H22" s="238"/>
      <c r="I22" s="238"/>
    </row>
    <row r="24" spans="1:9" ht="12.75">
      <c r="A24" s="235" t="s">
        <v>28</v>
      </c>
      <c r="B24" s="235"/>
      <c r="C24" s="236" t="s">
        <v>30</v>
      </c>
      <c r="D24" s="236"/>
      <c r="E24" s="236"/>
      <c r="F24" s="236"/>
      <c r="G24" s="236"/>
      <c r="H24" s="236"/>
      <c r="I24" s="236"/>
    </row>
    <row r="25" spans="1:9" ht="38.25">
      <c r="A25" s="151" t="s">
        <v>68</v>
      </c>
      <c r="B25" s="151" t="s">
        <v>74</v>
      </c>
      <c r="C25" s="239">
        <v>41639</v>
      </c>
      <c r="D25" s="9" t="s">
        <v>105</v>
      </c>
      <c r="E25" s="11"/>
      <c r="F25" s="151" t="s">
        <v>33</v>
      </c>
      <c r="G25" s="151"/>
      <c r="H25" s="151" t="s">
        <v>73</v>
      </c>
      <c r="I25" s="151"/>
    </row>
    <row r="26" spans="1:9" ht="38.25">
      <c r="A26" s="152"/>
      <c r="B26" s="152"/>
      <c r="C26" s="272"/>
      <c r="D26" s="9" t="s">
        <v>103</v>
      </c>
      <c r="E26" s="11"/>
      <c r="F26" s="152"/>
      <c r="G26" s="152"/>
      <c r="H26" s="152"/>
      <c r="I26" s="152"/>
    </row>
    <row r="27" spans="1:9" ht="25.5">
      <c r="A27" s="237"/>
      <c r="B27" s="237"/>
      <c r="C27" s="237"/>
      <c r="D27" s="9" t="s">
        <v>69</v>
      </c>
      <c r="E27" s="11"/>
      <c r="F27" s="152"/>
      <c r="G27" s="237"/>
      <c r="H27" s="237"/>
      <c r="I27" s="152"/>
    </row>
    <row r="28" spans="1:9" ht="51">
      <c r="A28" s="237"/>
      <c r="B28" s="237"/>
      <c r="C28" s="237"/>
      <c r="D28" s="9" t="s">
        <v>70</v>
      </c>
      <c r="E28" s="11"/>
      <c r="F28" s="152"/>
      <c r="G28" s="237"/>
      <c r="H28" s="237"/>
      <c r="I28" s="152"/>
    </row>
    <row r="29" spans="1:9" ht="25.5">
      <c r="A29" s="237"/>
      <c r="B29" s="237"/>
      <c r="C29" s="237"/>
      <c r="D29" s="9" t="s">
        <v>71</v>
      </c>
      <c r="E29" s="11"/>
      <c r="F29" s="237"/>
      <c r="G29" s="237"/>
      <c r="H29" s="237"/>
      <c r="I29" s="237"/>
    </row>
    <row r="30" spans="1:9" ht="114.75">
      <c r="A30" s="151" t="s">
        <v>75</v>
      </c>
      <c r="B30" s="151" t="s">
        <v>74</v>
      </c>
      <c r="C30" s="239">
        <v>41639</v>
      </c>
      <c r="D30" s="10" t="s">
        <v>76</v>
      </c>
      <c r="E30" s="15"/>
      <c r="F30" s="151" t="s">
        <v>33</v>
      </c>
      <c r="G30" s="151"/>
      <c r="H30" s="151" t="s">
        <v>81</v>
      </c>
      <c r="I30" s="151"/>
    </row>
    <row r="31" spans="1:9" ht="38.25">
      <c r="A31" s="237"/>
      <c r="B31" s="237"/>
      <c r="C31" s="237"/>
      <c r="D31" s="10" t="s">
        <v>80</v>
      </c>
      <c r="E31" s="15"/>
      <c r="F31" s="152"/>
      <c r="G31" s="237"/>
      <c r="H31" s="237"/>
      <c r="I31" s="152"/>
    </row>
    <row r="32" spans="1:9" ht="76.5">
      <c r="A32" s="237"/>
      <c r="B32" s="237"/>
      <c r="C32" s="237"/>
      <c r="D32" s="10" t="s">
        <v>77</v>
      </c>
      <c r="E32" s="15"/>
      <c r="F32" s="152"/>
      <c r="G32" s="237"/>
      <c r="H32" s="237"/>
      <c r="I32" s="152"/>
    </row>
    <row r="33" spans="1:9" ht="63.75">
      <c r="A33" s="237"/>
      <c r="B33" s="237"/>
      <c r="C33" s="237"/>
      <c r="D33" s="10" t="s">
        <v>78</v>
      </c>
      <c r="E33" s="15"/>
      <c r="F33" s="152"/>
      <c r="G33" s="237"/>
      <c r="H33" s="237"/>
      <c r="I33" s="152"/>
    </row>
    <row r="34" spans="1:9" ht="89.25">
      <c r="A34" s="237"/>
      <c r="B34" s="237"/>
      <c r="C34" s="237"/>
      <c r="D34" s="17" t="s">
        <v>79</v>
      </c>
      <c r="E34" s="15"/>
      <c r="F34" s="152"/>
      <c r="G34" s="237"/>
      <c r="H34" s="237"/>
      <c r="I34" s="152"/>
    </row>
    <row r="35" spans="1:9" ht="63.75" customHeight="1">
      <c r="A35" s="237"/>
      <c r="B35" s="237"/>
      <c r="C35" s="237"/>
      <c r="D35" s="9" t="s">
        <v>104</v>
      </c>
      <c r="E35" s="15"/>
      <c r="F35" s="152"/>
      <c r="G35" s="237"/>
      <c r="H35" s="237"/>
      <c r="I35" s="152"/>
    </row>
    <row r="36" spans="1:9" ht="38.25">
      <c r="A36" s="240" t="s">
        <v>66</v>
      </c>
      <c r="B36" s="240" t="s">
        <v>72</v>
      </c>
      <c r="C36" s="239">
        <v>41639</v>
      </c>
      <c r="D36" s="9" t="s">
        <v>84</v>
      </c>
      <c r="E36" s="11"/>
      <c r="F36" s="151" t="s">
        <v>33</v>
      </c>
      <c r="G36" s="151"/>
      <c r="H36" s="151" t="s">
        <v>106</v>
      </c>
      <c r="I36" s="151"/>
    </row>
    <row r="37" spans="1:9" ht="12.75">
      <c r="A37" s="237"/>
      <c r="B37" s="237"/>
      <c r="C37" s="237"/>
      <c r="D37" s="9" t="s">
        <v>82</v>
      </c>
      <c r="E37" s="11"/>
      <c r="F37" s="237"/>
      <c r="G37" s="237"/>
      <c r="H37" s="237"/>
      <c r="I37" s="237"/>
    </row>
    <row r="38" spans="1:9" ht="25.5">
      <c r="A38" s="238"/>
      <c r="B38" s="238"/>
      <c r="C38" s="238"/>
      <c r="D38" s="9" t="s">
        <v>83</v>
      </c>
      <c r="E38" s="11"/>
      <c r="F38" s="238"/>
      <c r="G38" s="238"/>
      <c r="H38" s="238"/>
      <c r="I38" s="238"/>
    </row>
    <row r="39" spans="1:9" ht="51" customHeight="1">
      <c r="A39" s="151" t="s">
        <v>85</v>
      </c>
      <c r="B39" s="240" t="s">
        <v>72</v>
      </c>
      <c r="C39" s="239">
        <v>41639</v>
      </c>
      <c r="D39" s="9" t="s">
        <v>47</v>
      </c>
      <c r="E39" s="11"/>
      <c r="F39" s="151" t="s">
        <v>33</v>
      </c>
      <c r="G39" s="151"/>
      <c r="H39" s="151" t="s">
        <v>86</v>
      </c>
      <c r="I39" s="151"/>
    </row>
    <row r="40" spans="1:9" ht="38.25">
      <c r="A40" s="237"/>
      <c r="B40" s="237"/>
      <c r="C40" s="237"/>
      <c r="D40" s="16" t="s">
        <v>46</v>
      </c>
      <c r="E40" s="11"/>
      <c r="F40" s="237"/>
      <c r="G40" s="237"/>
      <c r="H40" s="237"/>
      <c r="I40" s="237"/>
    </row>
    <row r="41" spans="1:9" ht="51">
      <c r="A41" s="238"/>
      <c r="B41" s="238"/>
      <c r="C41" s="238"/>
      <c r="D41" s="16" t="s">
        <v>48</v>
      </c>
      <c r="E41" s="11"/>
      <c r="F41" s="238"/>
      <c r="G41" s="238"/>
      <c r="H41" s="238"/>
      <c r="I41" s="238"/>
    </row>
    <row r="43" spans="1:9" ht="12.75">
      <c r="A43" s="235" t="s">
        <v>28</v>
      </c>
      <c r="B43" s="235"/>
      <c r="C43" s="236" t="s">
        <v>31</v>
      </c>
      <c r="D43" s="236"/>
      <c r="E43" s="236"/>
      <c r="F43" s="236"/>
      <c r="G43" s="236"/>
      <c r="H43" s="236"/>
      <c r="I43" s="236"/>
    </row>
    <row r="44" spans="1:9" ht="25.5">
      <c r="A44" s="240" t="s">
        <v>49</v>
      </c>
      <c r="B44" s="151" t="s">
        <v>62</v>
      </c>
      <c r="C44" s="239">
        <v>41639</v>
      </c>
      <c r="D44" s="9" t="s">
        <v>88</v>
      </c>
      <c r="E44" s="14"/>
      <c r="F44" s="151" t="s">
        <v>33</v>
      </c>
      <c r="G44" s="151"/>
      <c r="H44" s="151" t="s">
        <v>93</v>
      </c>
      <c r="I44" s="151"/>
    </row>
    <row r="45" spans="1:9" ht="25.5">
      <c r="A45" s="237"/>
      <c r="B45" s="237"/>
      <c r="C45" s="237"/>
      <c r="D45" s="9" t="s">
        <v>89</v>
      </c>
      <c r="E45" s="14"/>
      <c r="F45" s="237"/>
      <c r="G45" s="237"/>
      <c r="H45" s="237"/>
      <c r="I45" s="237"/>
    </row>
    <row r="46" spans="1:9" ht="38.25">
      <c r="A46" s="238"/>
      <c r="B46" s="238"/>
      <c r="C46" s="238"/>
      <c r="D46" s="9" t="s">
        <v>87</v>
      </c>
      <c r="E46" s="14"/>
      <c r="F46" s="238"/>
      <c r="G46" s="238"/>
      <c r="H46" s="238"/>
      <c r="I46" s="238"/>
    </row>
    <row r="47" spans="1:9" ht="25.5">
      <c r="A47" s="266" t="s">
        <v>51</v>
      </c>
      <c r="B47" s="268" t="s">
        <v>64</v>
      </c>
      <c r="C47" s="270">
        <v>41577</v>
      </c>
      <c r="D47" s="12" t="s">
        <v>52</v>
      </c>
      <c r="E47" s="13"/>
      <c r="F47" s="268" t="s">
        <v>33</v>
      </c>
      <c r="G47" s="268"/>
      <c r="H47" s="268" t="s">
        <v>53</v>
      </c>
      <c r="I47" s="268"/>
    </row>
    <row r="48" spans="1:9" ht="38.25">
      <c r="A48" s="267"/>
      <c r="B48" s="269"/>
      <c r="C48" s="271"/>
      <c r="D48" s="12" t="s">
        <v>54</v>
      </c>
      <c r="E48" s="13"/>
      <c r="F48" s="269"/>
      <c r="G48" s="269"/>
      <c r="H48" s="269"/>
      <c r="I48" s="269"/>
    </row>
    <row r="49" spans="1:9" ht="25.5">
      <c r="A49" s="267"/>
      <c r="B49" s="269"/>
      <c r="C49" s="271"/>
      <c r="D49" s="12" t="s">
        <v>55</v>
      </c>
      <c r="E49" s="13"/>
      <c r="F49" s="269"/>
      <c r="G49" s="269"/>
      <c r="H49" s="269"/>
      <c r="I49" s="269"/>
    </row>
    <row r="50" spans="1:9" ht="12.75">
      <c r="A50" s="240" t="s">
        <v>56</v>
      </c>
      <c r="B50" s="268" t="s">
        <v>62</v>
      </c>
      <c r="C50" s="239">
        <v>41577</v>
      </c>
      <c r="D50" s="9" t="s">
        <v>90</v>
      </c>
      <c r="E50" s="13"/>
      <c r="F50" s="151" t="s">
        <v>33</v>
      </c>
      <c r="G50" s="151"/>
      <c r="H50" s="151" t="s">
        <v>94</v>
      </c>
      <c r="I50" s="151"/>
    </row>
    <row r="51" spans="1:9" ht="38.25">
      <c r="A51" s="237"/>
      <c r="B51" s="269"/>
      <c r="C51" s="272"/>
      <c r="D51" s="9" t="s">
        <v>107</v>
      </c>
      <c r="E51" s="13"/>
      <c r="F51" s="152"/>
      <c r="G51" s="152"/>
      <c r="H51" s="152"/>
      <c r="I51" s="152"/>
    </row>
    <row r="52" spans="1:9" ht="38.25">
      <c r="A52" s="237"/>
      <c r="B52" s="269"/>
      <c r="C52" s="237"/>
      <c r="D52" s="9" t="s">
        <v>91</v>
      </c>
      <c r="E52" s="13"/>
      <c r="F52" s="237"/>
      <c r="G52" s="237"/>
      <c r="H52" s="237"/>
      <c r="I52" s="237"/>
    </row>
    <row r="53" spans="1:9" ht="38.25">
      <c r="A53" s="238"/>
      <c r="B53" s="269"/>
      <c r="C53" s="238"/>
      <c r="D53" s="9" t="s">
        <v>92</v>
      </c>
      <c r="E53" s="13"/>
      <c r="F53" s="238"/>
      <c r="G53" s="238"/>
      <c r="H53" s="238"/>
      <c r="I53" s="238"/>
    </row>
    <row r="54" spans="1:9" ht="25.5">
      <c r="A54" s="240" t="s">
        <v>50</v>
      </c>
      <c r="B54" s="151" t="s">
        <v>62</v>
      </c>
      <c r="C54" s="239">
        <v>41639</v>
      </c>
      <c r="D54" s="9" t="s">
        <v>97</v>
      </c>
      <c r="E54" s="11"/>
      <c r="F54" s="151" t="s">
        <v>33</v>
      </c>
      <c r="G54" s="151"/>
      <c r="H54" s="151" t="s">
        <v>45</v>
      </c>
      <c r="I54" s="151"/>
    </row>
    <row r="55" spans="1:9" ht="12.75">
      <c r="A55" s="237"/>
      <c r="B55" s="237"/>
      <c r="C55" s="237"/>
      <c r="D55" s="9" t="s">
        <v>95</v>
      </c>
      <c r="E55" s="11"/>
      <c r="F55" s="237"/>
      <c r="G55" s="237"/>
      <c r="H55" s="237"/>
      <c r="I55" s="237"/>
    </row>
    <row r="56" spans="1:9" ht="51">
      <c r="A56" s="238"/>
      <c r="B56" s="238"/>
      <c r="C56" s="238"/>
      <c r="D56" s="9" t="s">
        <v>96</v>
      </c>
      <c r="E56" s="11"/>
      <c r="F56" s="238"/>
      <c r="G56" s="238"/>
      <c r="H56" s="238"/>
      <c r="I56" s="238"/>
    </row>
    <row r="57" spans="1:9" ht="38.25">
      <c r="A57" s="240" t="s">
        <v>57</v>
      </c>
      <c r="B57" s="151" t="s">
        <v>62</v>
      </c>
      <c r="C57" s="239">
        <v>41639</v>
      </c>
      <c r="D57" s="16" t="s">
        <v>58</v>
      </c>
      <c r="E57" s="14"/>
      <c r="F57" s="151" t="s">
        <v>33</v>
      </c>
      <c r="G57" s="151"/>
      <c r="H57" s="151" t="s">
        <v>100</v>
      </c>
      <c r="I57" s="151"/>
    </row>
    <row r="58" spans="1:9" ht="25.5">
      <c r="A58" s="237"/>
      <c r="B58" s="237"/>
      <c r="C58" s="237"/>
      <c r="D58" s="9" t="s">
        <v>98</v>
      </c>
      <c r="E58" s="14"/>
      <c r="F58" s="237"/>
      <c r="G58" s="237"/>
      <c r="H58" s="237"/>
      <c r="I58" s="237"/>
    </row>
    <row r="59" spans="1:9" ht="25.5">
      <c r="A59" s="238"/>
      <c r="B59" s="238"/>
      <c r="C59" s="238"/>
      <c r="D59" s="12" t="s">
        <v>99</v>
      </c>
      <c r="E59" s="14"/>
      <c r="F59" s="238"/>
      <c r="G59" s="238"/>
      <c r="H59" s="238"/>
      <c r="I59" s="238"/>
    </row>
    <row r="61" spans="1:9" ht="12.75">
      <c r="A61" s="235" t="s">
        <v>28</v>
      </c>
      <c r="B61" s="235"/>
      <c r="C61" s="236" t="s">
        <v>32</v>
      </c>
      <c r="D61" s="236"/>
      <c r="E61" s="236"/>
      <c r="F61" s="236"/>
      <c r="G61" s="236"/>
      <c r="H61" s="236"/>
      <c r="I61" s="236"/>
    </row>
    <row r="62" spans="1:9" ht="25.5">
      <c r="A62" s="151" t="s">
        <v>59</v>
      </c>
      <c r="B62" s="151" t="s">
        <v>62</v>
      </c>
      <c r="C62" s="239">
        <v>41274</v>
      </c>
      <c r="D62" s="16" t="s">
        <v>60</v>
      </c>
      <c r="E62" s="14"/>
      <c r="F62" s="151" t="s">
        <v>33</v>
      </c>
      <c r="G62" s="151"/>
      <c r="H62" s="151" t="s">
        <v>102</v>
      </c>
      <c r="I62" s="151"/>
    </row>
    <row r="63" spans="1:9" ht="25.5">
      <c r="A63" s="237"/>
      <c r="B63" s="237"/>
      <c r="C63" s="237"/>
      <c r="D63" s="16" t="s">
        <v>61</v>
      </c>
      <c r="E63" s="14"/>
      <c r="F63" s="237"/>
      <c r="G63" s="152"/>
      <c r="H63" s="152"/>
      <c r="I63" s="237"/>
    </row>
    <row r="64" spans="1:9" ht="25.5">
      <c r="A64" s="238"/>
      <c r="B64" s="238"/>
      <c r="C64" s="238"/>
      <c r="D64" s="9" t="s">
        <v>101</v>
      </c>
      <c r="E64" s="14"/>
      <c r="F64" s="238"/>
      <c r="G64" s="153"/>
      <c r="H64" s="153"/>
      <c r="I64" s="238"/>
    </row>
  </sheetData>
  <sheetProtection/>
  <mergeCells count="105">
    <mergeCell ref="I54:I56"/>
    <mergeCell ref="F57:F59"/>
    <mergeCell ref="A61:B61"/>
    <mergeCell ref="C61:I61"/>
    <mergeCell ref="A62:A64"/>
    <mergeCell ref="B62:B64"/>
    <mergeCell ref="C62:C64"/>
    <mergeCell ref="F62:F64"/>
    <mergeCell ref="G62:G64"/>
    <mergeCell ref="H62:H64"/>
    <mergeCell ref="A54:A56"/>
    <mergeCell ref="B54:B56"/>
    <mergeCell ref="C54:C56"/>
    <mergeCell ref="F54:F56"/>
    <mergeCell ref="G54:G56"/>
    <mergeCell ref="H54:H56"/>
    <mergeCell ref="F47:F49"/>
    <mergeCell ref="A50:A53"/>
    <mergeCell ref="B50:B53"/>
    <mergeCell ref="C50:C53"/>
    <mergeCell ref="F50:F53"/>
    <mergeCell ref="G50:G53"/>
    <mergeCell ref="B44:B46"/>
    <mergeCell ref="C44:C46"/>
    <mergeCell ref="F44:F46"/>
    <mergeCell ref="G44:G46"/>
    <mergeCell ref="H44:H46"/>
    <mergeCell ref="I44:I46"/>
    <mergeCell ref="C39:C41"/>
    <mergeCell ref="F39:F41"/>
    <mergeCell ref="G39:G41"/>
    <mergeCell ref="H39:H41"/>
    <mergeCell ref="I39:I41"/>
    <mergeCell ref="A43:B43"/>
    <mergeCell ref="C43:I43"/>
    <mergeCell ref="I30:I35"/>
    <mergeCell ref="A36:A38"/>
    <mergeCell ref="B36:B38"/>
    <mergeCell ref="C36:C38"/>
    <mergeCell ref="F36:F38"/>
    <mergeCell ref="G36:G38"/>
    <mergeCell ref="H36:H38"/>
    <mergeCell ref="I36:I38"/>
    <mergeCell ref="A30:A35"/>
    <mergeCell ref="B30:B35"/>
    <mergeCell ref="C30:C35"/>
    <mergeCell ref="F30:F35"/>
    <mergeCell ref="G30:G35"/>
    <mergeCell ref="H30:H35"/>
    <mergeCell ref="A24:B24"/>
    <mergeCell ref="C24:I24"/>
    <mergeCell ref="A25:A29"/>
    <mergeCell ref="B25:B29"/>
    <mergeCell ref="C25:C29"/>
    <mergeCell ref="F25:F29"/>
    <mergeCell ref="G25:G29"/>
    <mergeCell ref="H25:H29"/>
    <mergeCell ref="I25:I29"/>
    <mergeCell ref="G13:G18"/>
    <mergeCell ref="H13:H18"/>
    <mergeCell ref="I13:I18"/>
    <mergeCell ref="I19:I22"/>
    <mergeCell ref="A19:A22"/>
    <mergeCell ref="B19:B22"/>
    <mergeCell ref="C19:C22"/>
    <mergeCell ref="F19:F22"/>
    <mergeCell ref="G19:G22"/>
    <mergeCell ref="H19:H22"/>
    <mergeCell ref="A10:B10"/>
    <mergeCell ref="C10:I10"/>
    <mergeCell ref="A11:A12"/>
    <mergeCell ref="A13:A18"/>
    <mergeCell ref="B13:B18"/>
    <mergeCell ref="C13:C18"/>
    <mergeCell ref="F13:F18"/>
    <mergeCell ref="A8:B8"/>
    <mergeCell ref="C8:I8"/>
    <mergeCell ref="C6:I6"/>
    <mergeCell ref="A1:A4"/>
    <mergeCell ref="B1:G5"/>
    <mergeCell ref="H1:I2"/>
    <mergeCell ref="H3:I3"/>
    <mergeCell ref="A6:B6"/>
    <mergeCell ref="A7:B7"/>
    <mergeCell ref="C7:D7"/>
    <mergeCell ref="E7:F7"/>
    <mergeCell ref="G7:I7"/>
    <mergeCell ref="A39:A41"/>
    <mergeCell ref="B39:B41"/>
    <mergeCell ref="A47:A49"/>
    <mergeCell ref="B47:B49"/>
    <mergeCell ref="C47:C49"/>
    <mergeCell ref="G47:G49"/>
    <mergeCell ref="H47:H49"/>
    <mergeCell ref="I47:I49"/>
    <mergeCell ref="I62:I64"/>
    <mergeCell ref="A44:A46"/>
    <mergeCell ref="H50:H53"/>
    <mergeCell ref="I50:I53"/>
    <mergeCell ref="C57:C59"/>
    <mergeCell ref="G57:G59"/>
    <mergeCell ref="H57:H59"/>
    <mergeCell ref="I57:I59"/>
    <mergeCell ref="A57:A59"/>
    <mergeCell ref="B57:B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9.14062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9.140625" style="7" customWidth="1"/>
  </cols>
  <sheetData>
    <row r="1" spans="1:9" s="1" customFormat="1" ht="15.75" customHeight="1">
      <c r="A1" s="242"/>
      <c r="B1" s="244" t="s">
        <v>19</v>
      </c>
      <c r="C1" s="245"/>
      <c r="D1" s="245"/>
      <c r="E1" s="245"/>
      <c r="F1" s="245"/>
      <c r="G1" s="246"/>
      <c r="H1" s="253" t="s">
        <v>20</v>
      </c>
      <c r="I1" s="254"/>
    </row>
    <row r="2" spans="1:9" s="1" customFormat="1" ht="13.5" customHeight="1">
      <c r="A2" s="243"/>
      <c r="B2" s="247"/>
      <c r="C2" s="248"/>
      <c r="D2" s="248"/>
      <c r="E2" s="248"/>
      <c r="F2" s="248"/>
      <c r="G2" s="249"/>
      <c r="H2" s="255"/>
      <c r="I2" s="256"/>
    </row>
    <row r="3" spans="1:9" s="1" customFormat="1" ht="16.5" customHeight="1">
      <c r="A3" s="243"/>
      <c r="B3" s="247"/>
      <c r="C3" s="248"/>
      <c r="D3" s="248"/>
      <c r="E3" s="248"/>
      <c r="F3" s="248"/>
      <c r="G3" s="249"/>
      <c r="H3" s="255" t="s">
        <v>21</v>
      </c>
      <c r="I3" s="256"/>
    </row>
    <row r="4" spans="1:9" s="1" customFormat="1" ht="13.5" customHeight="1">
      <c r="A4" s="243"/>
      <c r="B4" s="247"/>
      <c r="C4" s="248"/>
      <c r="D4" s="248"/>
      <c r="E4" s="248"/>
      <c r="F4" s="248"/>
      <c r="G4" s="249"/>
      <c r="H4" s="2" t="s">
        <v>11</v>
      </c>
      <c r="I4" s="3" t="s">
        <v>12</v>
      </c>
    </row>
    <row r="5" spans="1:9" s="1" customFormat="1" ht="24" customHeight="1" thickBot="1">
      <c r="A5" s="4" t="s">
        <v>13</v>
      </c>
      <c r="B5" s="250"/>
      <c r="C5" s="251"/>
      <c r="D5" s="251"/>
      <c r="E5" s="251"/>
      <c r="F5" s="251"/>
      <c r="G5" s="252"/>
      <c r="H5" s="5">
        <v>2</v>
      </c>
      <c r="I5" s="6" t="s">
        <v>14</v>
      </c>
    </row>
    <row r="6" spans="1:9" s="1" customFormat="1" ht="15" customHeight="1">
      <c r="A6" s="257" t="s">
        <v>4</v>
      </c>
      <c r="B6" s="257"/>
      <c r="C6" s="241"/>
      <c r="D6" s="241"/>
      <c r="E6" s="241"/>
      <c r="F6" s="241"/>
      <c r="G6" s="241"/>
      <c r="H6" s="241"/>
      <c r="I6" s="241"/>
    </row>
    <row r="7" spans="1:9" s="1" customFormat="1" ht="12.75">
      <c r="A7" s="263" t="s">
        <v>22</v>
      </c>
      <c r="B7" s="263"/>
      <c r="C7" s="264" t="s">
        <v>27</v>
      </c>
      <c r="D7" s="265"/>
      <c r="E7" s="258" t="s">
        <v>24</v>
      </c>
      <c r="F7" s="258"/>
      <c r="G7" s="258"/>
      <c r="H7" s="258"/>
      <c r="I7" s="258"/>
    </row>
    <row r="8" spans="1:9" ht="25.5" customHeight="1">
      <c r="A8" s="259" t="s">
        <v>15</v>
      </c>
      <c r="B8" s="260"/>
      <c r="C8" s="261"/>
      <c r="D8" s="262"/>
      <c r="E8" s="262"/>
      <c r="F8" s="262"/>
      <c r="G8" s="262"/>
      <c r="H8" s="262"/>
      <c r="I8" s="262"/>
    </row>
    <row r="9" ht="12.75" customHeight="1"/>
    <row r="10" spans="1:9" ht="26.25" customHeight="1">
      <c r="A10" s="235" t="s">
        <v>28</v>
      </c>
      <c r="B10" s="235"/>
      <c r="C10" s="236" t="s">
        <v>29</v>
      </c>
      <c r="D10" s="236"/>
      <c r="E10" s="236"/>
      <c r="F10" s="236"/>
      <c r="G10" s="236"/>
      <c r="H10" s="236"/>
      <c r="I10" s="236"/>
    </row>
    <row r="11" spans="1:9" ht="25.5">
      <c r="A11" s="273" t="s">
        <v>0</v>
      </c>
      <c r="B11" s="21" t="s">
        <v>2</v>
      </c>
      <c r="C11" s="21" t="s">
        <v>3</v>
      </c>
      <c r="D11" s="22" t="s">
        <v>1</v>
      </c>
      <c r="E11" s="22" t="s">
        <v>108</v>
      </c>
      <c r="F11" s="23" t="s">
        <v>10</v>
      </c>
      <c r="G11" s="24" t="s">
        <v>109</v>
      </c>
      <c r="H11" s="23" t="s">
        <v>10</v>
      </c>
      <c r="I11" s="24" t="s">
        <v>109</v>
      </c>
    </row>
    <row r="12" spans="1:9" ht="25.5">
      <c r="A12" s="274"/>
      <c r="B12" s="25" t="s">
        <v>9</v>
      </c>
      <c r="C12" s="20" t="s">
        <v>8</v>
      </c>
      <c r="D12" s="26" t="s">
        <v>6</v>
      </c>
      <c r="E12" s="26" t="s">
        <v>110</v>
      </c>
      <c r="F12" s="27" t="s">
        <v>111</v>
      </c>
      <c r="G12" s="27" t="s">
        <v>111</v>
      </c>
      <c r="H12" s="27" t="s">
        <v>18</v>
      </c>
      <c r="I12" s="27" t="s">
        <v>18</v>
      </c>
    </row>
    <row r="13" spans="1:9" ht="38.25">
      <c r="A13" s="151" t="s">
        <v>34</v>
      </c>
      <c r="B13" s="240" t="s">
        <v>62</v>
      </c>
      <c r="C13" s="239">
        <v>41639</v>
      </c>
      <c r="D13" s="16" t="s">
        <v>63</v>
      </c>
      <c r="E13" s="19"/>
      <c r="F13" s="151" t="s">
        <v>33</v>
      </c>
      <c r="G13" s="240"/>
      <c r="H13" s="240" t="s">
        <v>65</v>
      </c>
      <c r="I13" s="151"/>
    </row>
    <row r="14" spans="1:9" ht="38.25">
      <c r="A14" s="152"/>
      <c r="B14" s="237"/>
      <c r="C14" s="237"/>
      <c r="D14" s="10" t="s">
        <v>39</v>
      </c>
      <c r="E14" s="19"/>
      <c r="F14" s="152"/>
      <c r="G14" s="237"/>
      <c r="H14" s="237"/>
      <c r="I14" s="152"/>
    </row>
    <row r="15" spans="1:9" ht="27.75" customHeight="1">
      <c r="A15" s="152"/>
      <c r="B15" s="237"/>
      <c r="C15" s="237"/>
      <c r="D15" s="10" t="s">
        <v>40</v>
      </c>
      <c r="E15" s="19"/>
      <c r="F15" s="152"/>
      <c r="G15" s="237"/>
      <c r="H15" s="237"/>
      <c r="I15" s="152"/>
    </row>
    <row r="16" spans="1:9" ht="38.25">
      <c r="A16" s="152"/>
      <c r="B16" s="237"/>
      <c r="C16" s="237"/>
      <c r="D16" s="10" t="s">
        <v>41</v>
      </c>
      <c r="E16" s="19"/>
      <c r="F16" s="152"/>
      <c r="G16" s="237"/>
      <c r="H16" s="237"/>
      <c r="I16" s="152"/>
    </row>
    <row r="17" spans="1:9" ht="51">
      <c r="A17" s="237"/>
      <c r="B17" s="237"/>
      <c r="C17" s="237"/>
      <c r="D17" s="10" t="s">
        <v>43</v>
      </c>
      <c r="E17" s="19"/>
      <c r="F17" s="237"/>
      <c r="G17" s="237"/>
      <c r="H17" s="237"/>
      <c r="I17" s="237"/>
    </row>
    <row r="18" spans="1:9" ht="25.5" customHeight="1">
      <c r="A18" s="238"/>
      <c r="B18" s="238"/>
      <c r="C18" s="238"/>
      <c r="D18" s="10" t="s">
        <v>42</v>
      </c>
      <c r="E18" s="19"/>
      <c r="F18" s="238"/>
      <c r="G18" s="238"/>
      <c r="H18" s="238"/>
      <c r="I18" s="238"/>
    </row>
    <row r="19" spans="1:9" ht="25.5">
      <c r="A19" s="151" t="s">
        <v>67</v>
      </c>
      <c r="B19" s="240" t="s">
        <v>62</v>
      </c>
      <c r="C19" s="239">
        <v>41639</v>
      </c>
      <c r="D19" s="18" t="s">
        <v>37</v>
      </c>
      <c r="E19" s="19"/>
      <c r="F19" s="151" t="s">
        <v>33</v>
      </c>
      <c r="G19" s="240"/>
      <c r="H19" s="240" t="s">
        <v>44</v>
      </c>
      <c r="I19" s="151"/>
    </row>
    <row r="20" spans="1:9" ht="25.5" customHeight="1">
      <c r="A20" s="237"/>
      <c r="B20" s="237"/>
      <c r="C20" s="237"/>
      <c r="D20" s="9" t="s">
        <v>36</v>
      </c>
      <c r="E20" s="19"/>
      <c r="F20" s="237"/>
      <c r="G20" s="237"/>
      <c r="H20" s="237"/>
      <c r="I20" s="237"/>
    </row>
    <row r="21" spans="1:9" ht="38.25">
      <c r="A21" s="237"/>
      <c r="B21" s="237"/>
      <c r="C21" s="237"/>
      <c r="D21" s="10" t="s">
        <v>38</v>
      </c>
      <c r="E21" s="19"/>
      <c r="F21" s="237"/>
      <c r="G21" s="237"/>
      <c r="H21" s="237"/>
      <c r="I21" s="237"/>
    </row>
    <row r="22" spans="1:9" ht="51">
      <c r="A22" s="238"/>
      <c r="B22" s="238"/>
      <c r="C22" s="238"/>
      <c r="D22" s="9" t="s">
        <v>35</v>
      </c>
      <c r="E22" s="19"/>
      <c r="F22" s="238"/>
      <c r="G22" s="238"/>
      <c r="H22" s="238"/>
      <c r="I22" s="238"/>
    </row>
    <row r="24" spans="1:9" ht="12.75">
      <c r="A24" s="235" t="s">
        <v>28</v>
      </c>
      <c r="B24" s="235"/>
      <c r="C24" s="236" t="s">
        <v>30</v>
      </c>
      <c r="D24" s="236"/>
      <c r="E24" s="236"/>
      <c r="F24" s="236"/>
      <c r="G24" s="236"/>
      <c r="H24" s="236"/>
      <c r="I24" s="236"/>
    </row>
    <row r="25" spans="1:9" ht="38.25">
      <c r="A25" s="151" t="s">
        <v>68</v>
      </c>
      <c r="B25" s="151" t="s">
        <v>74</v>
      </c>
      <c r="C25" s="239">
        <v>41639</v>
      </c>
      <c r="D25" s="9" t="s">
        <v>105</v>
      </c>
      <c r="E25" s="11"/>
      <c r="F25" s="151" t="s">
        <v>33</v>
      </c>
      <c r="G25" s="151"/>
      <c r="H25" s="151" t="s">
        <v>73</v>
      </c>
      <c r="I25" s="151"/>
    </row>
    <row r="26" spans="1:9" ht="38.25">
      <c r="A26" s="152"/>
      <c r="B26" s="152"/>
      <c r="C26" s="272"/>
      <c r="D26" s="9" t="s">
        <v>103</v>
      </c>
      <c r="E26" s="11"/>
      <c r="F26" s="152"/>
      <c r="G26" s="152"/>
      <c r="H26" s="152"/>
      <c r="I26" s="152"/>
    </row>
    <row r="27" spans="1:9" ht="25.5">
      <c r="A27" s="237"/>
      <c r="B27" s="237"/>
      <c r="C27" s="237"/>
      <c r="D27" s="9" t="s">
        <v>69</v>
      </c>
      <c r="E27" s="11"/>
      <c r="F27" s="152"/>
      <c r="G27" s="237"/>
      <c r="H27" s="237"/>
      <c r="I27" s="152"/>
    </row>
    <row r="28" spans="1:9" ht="51">
      <c r="A28" s="237"/>
      <c r="B28" s="237"/>
      <c r="C28" s="237"/>
      <c r="D28" s="9" t="s">
        <v>70</v>
      </c>
      <c r="E28" s="11"/>
      <c r="F28" s="152"/>
      <c r="G28" s="237"/>
      <c r="H28" s="237"/>
      <c r="I28" s="152"/>
    </row>
    <row r="29" spans="1:9" ht="25.5">
      <c r="A29" s="237"/>
      <c r="B29" s="237"/>
      <c r="C29" s="237"/>
      <c r="D29" s="9" t="s">
        <v>71</v>
      </c>
      <c r="E29" s="11"/>
      <c r="F29" s="237"/>
      <c r="G29" s="237"/>
      <c r="H29" s="237"/>
      <c r="I29" s="237"/>
    </row>
    <row r="30" spans="1:9" ht="114.75">
      <c r="A30" s="151" t="s">
        <v>75</v>
      </c>
      <c r="B30" s="151" t="s">
        <v>74</v>
      </c>
      <c r="C30" s="239">
        <v>41639</v>
      </c>
      <c r="D30" s="10" t="s">
        <v>76</v>
      </c>
      <c r="E30" s="15"/>
      <c r="F30" s="151" t="s">
        <v>33</v>
      </c>
      <c r="G30" s="151"/>
      <c r="H30" s="151" t="s">
        <v>81</v>
      </c>
      <c r="I30" s="151"/>
    </row>
    <row r="31" spans="1:9" ht="38.25">
      <c r="A31" s="237"/>
      <c r="B31" s="237"/>
      <c r="C31" s="237"/>
      <c r="D31" s="10" t="s">
        <v>80</v>
      </c>
      <c r="E31" s="15"/>
      <c r="F31" s="152"/>
      <c r="G31" s="237"/>
      <c r="H31" s="237"/>
      <c r="I31" s="152"/>
    </row>
    <row r="32" spans="1:9" ht="76.5">
      <c r="A32" s="237"/>
      <c r="B32" s="237"/>
      <c r="C32" s="237"/>
      <c r="D32" s="10" t="s">
        <v>77</v>
      </c>
      <c r="E32" s="15"/>
      <c r="F32" s="152"/>
      <c r="G32" s="237"/>
      <c r="H32" s="237"/>
      <c r="I32" s="152"/>
    </row>
    <row r="33" spans="1:9" ht="63.75">
      <c r="A33" s="237"/>
      <c r="B33" s="237"/>
      <c r="C33" s="237"/>
      <c r="D33" s="10" t="s">
        <v>78</v>
      </c>
      <c r="E33" s="15"/>
      <c r="F33" s="152"/>
      <c r="G33" s="237"/>
      <c r="H33" s="237"/>
      <c r="I33" s="152"/>
    </row>
    <row r="34" spans="1:9" ht="89.25">
      <c r="A34" s="237"/>
      <c r="B34" s="237"/>
      <c r="C34" s="237"/>
      <c r="D34" s="17" t="s">
        <v>79</v>
      </c>
      <c r="E34" s="15"/>
      <c r="F34" s="152"/>
      <c r="G34" s="237"/>
      <c r="H34" s="237"/>
      <c r="I34" s="152"/>
    </row>
    <row r="35" spans="1:9" ht="63.75" customHeight="1">
      <c r="A35" s="237"/>
      <c r="B35" s="237"/>
      <c r="C35" s="237"/>
      <c r="D35" s="9" t="s">
        <v>104</v>
      </c>
      <c r="E35" s="15"/>
      <c r="F35" s="152"/>
      <c r="G35" s="237"/>
      <c r="H35" s="237"/>
      <c r="I35" s="152"/>
    </row>
    <row r="36" spans="1:9" ht="38.25">
      <c r="A36" s="240" t="s">
        <v>66</v>
      </c>
      <c r="B36" s="240" t="s">
        <v>72</v>
      </c>
      <c r="C36" s="239">
        <v>41639</v>
      </c>
      <c r="D36" s="9" t="s">
        <v>84</v>
      </c>
      <c r="E36" s="11"/>
      <c r="F36" s="151" t="s">
        <v>33</v>
      </c>
      <c r="G36" s="151"/>
      <c r="H36" s="151" t="s">
        <v>106</v>
      </c>
      <c r="I36" s="151"/>
    </row>
    <row r="37" spans="1:9" ht="12.75">
      <c r="A37" s="237"/>
      <c r="B37" s="237"/>
      <c r="C37" s="237"/>
      <c r="D37" s="9" t="s">
        <v>82</v>
      </c>
      <c r="E37" s="11"/>
      <c r="F37" s="237"/>
      <c r="G37" s="237"/>
      <c r="H37" s="237"/>
      <c r="I37" s="237"/>
    </row>
    <row r="38" spans="1:9" ht="25.5">
      <c r="A38" s="238"/>
      <c r="B38" s="238"/>
      <c r="C38" s="238"/>
      <c r="D38" s="9" t="s">
        <v>83</v>
      </c>
      <c r="E38" s="11"/>
      <c r="F38" s="238"/>
      <c r="G38" s="238"/>
      <c r="H38" s="238"/>
      <c r="I38" s="238"/>
    </row>
    <row r="39" spans="1:9" ht="51" customHeight="1">
      <c r="A39" s="151" t="s">
        <v>85</v>
      </c>
      <c r="B39" s="240" t="s">
        <v>72</v>
      </c>
      <c r="C39" s="239">
        <v>41639</v>
      </c>
      <c r="D39" s="9" t="s">
        <v>47</v>
      </c>
      <c r="E39" s="11"/>
      <c r="F39" s="151" t="s">
        <v>33</v>
      </c>
      <c r="G39" s="151"/>
      <c r="H39" s="151" t="s">
        <v>86</v>
      </c>
      <c r="I39" s="151"/>
    </row>
    <row r="40" spans="1:9" ht="38.25">
      <c r="A40" s="237"/>
      <c r="B40" s="237"/>
      <c r="C40" s="237"/>
      <c r="D40" s="16" t="s">
        <v>46</v>
      </c>
      <c r="E40" s="11"/>
      <c r="F40" s="237"/>
      <c r="G40" s="237"/>
      <c r="H40" s="237"/>
      <c r="I40" s="237"/>
    </row>
    <row r="41" spans="1:9" ht="51">
      <c r="A41" s="238"/>
      <c r="B41" s="238"/>
      <c r="C41" s="238"/>
      <c r="D41" s="16" t="s">
        <v>48</v>
      </c>
      <c r="E41" s="11"/>
      <c r="F41" s="238"/>
      <c r="G41" s="238"/>
      <c r="H41" s="238"/>
      <c r="I41" s="238"/>
    </row>
    <row r="43" spans="1:9" ht="12.75">
      <c r="A43" s="235" t="s">
        <v>28</v>
      </c>
      <c r="B43" s="235"/>
      <c r="C43" s="236" t="s">
        <v>31</v>
      </c>
      <c r="D43" s="236"/>
      <c r="E43" s="236"/>
      <c r="F43" s="236"/>
      <c r="G43" s="236"/>
      <c r="H43" s="236"/>
      <c r="I43" s="236"/>
    </row>
    <row r="44" spans="1:9" ht="25.5">
      <c r="A44" s="240" t="s">
        <v>49</v>
      </c>
      <c r="B44" s="151" t="s">
        <v>62</v>
      </c>
      <c r="C44" s="239">
        <v>41639</v>
      </c>
      <c r="D44" s="9" t="s">
        <v>88</v>
      </c>
      <c r="E44" s="14"/>
      <c r="F44" s="151" t="s">
        <v>33</v>
      </c>
      <c r="G44" s="151"/>
      <c r="H44" s="151" t="s">
        <v>93</v>
      </c>
      <c r="I44" s="151"/>
    </row>
    <row r="45" spans="1:9" ht="25.5">
      <c r="A45" s="237"/>
      <c r="B45" s="237"/>
      <c r="C45" s="237"/>
      <c r="D45" s="9" t="s">
        <v>89</v>
      </c>
      <c r="E45" s="14"/>
      <c r="F45" s="237"/>
      <c r="G45" s="237"/>
      <c r="H45" s="237"/>
      <c r="I45" s="237"/>
    </row>
    <row r="46" spans="1:9" ht="38.25">
      <c r="A46" s="238"/>
      <c r="B46" s="238"/>
      <c r="C46" s="238"/>
      <c r="D46" s="9" t="s">
        <v>87</v>
      </c>
      <c r="E46" s="14"/>
      <c r="F46" s="238"/>
      <c r="G46" s="238"/>
      <c r="H46" s="238"/>
      <c r="I46" s="238"/>
    </row>
    <row r="47" spans="1:9" ht="25.5">
      <c r="A47" s="266" t="s">
        <v>51</v>
      </c>
      <c r="B47" s="268" t="s">
        <v>64</v>
      </c>
      <c r="C47" s="270">
        <v>41577</v>
      </c>
      <c r="D47" s="12" t="s">
        <v>52</v>
      </c>
      <c r="E47" s="13"/>
      <c r="F47" s="268" t="s">
        <v>33</v>
      </c>
      <c r="G47" s="268"/>
      <c r="H47" s="268" t="s">
        <v>53</v>
      </c>
      <c r="I47" s="268"/>
    </row>
    <row r="48" spans="1:9" ht="38.25">
      <c r="A48" s="267"/>
      <c r="B48" s="269"/>
      <c r="C48" s="271"/>
      <c r="D48" s="12" t="s">
        <v>54</v>
      </c>
      <c r="E48" s="13"/>
      <c r="F48" s="269"/>
      <c r="G48" s="269"/>
      <c r="H48" s="269"/>
      <c r="I48" s="269"/>
    </row>
    <row r="49" spans="1:9" ht="25.5">
      <c r="A49" s="267"/>
      <c r="B49" s="269"/>
      <c r="C49" s="271"/>
      <c r="D49" s="12" t="s">
        <v>55</v>
      </c>
      <c r="E49" s="13"/>
      <c r="F49" s="269"/>
      <c r="G49" s="269"/>
      <c r="H49" s="269"/>
      <c r="I49" s="269"/>
    </row>
    <row r="50" spans="1:9" ht="12.75">
      <c r="A50" s="240" t="s">
        <v>56</v>
      </c>
      <c r="B50" s="268" t="s">
        <v>62</v>
      </c>
      <c r="C50" s="239">
        <v>41577</v>
      </c>
      <c r="D50" s="9" t="s">
        <v>90</v>
      </c>
      <c r="E50" s="13"/>
      <c r="F50" s="151" t="s">
        <v>33</v>
      </c>
      <c r="G50" s="151"/>
      <c r="H50" s="151" t="s">
        <v>94</v>
      </c>
      <c r="I50" s="151"/>
    </row>
    <row r="51" spans="1:9" ht="38.25">
      <c r="A51" s="237"/>
      <c r="B51" s="269"/>
      <c r="C51" s="272"/>
      <c r="D51" s="9" t="s">
        <v>107</v>
      </c>
      <c r="E51" s="13"/>
      <c r="F51" s="152"/>
      <c r="G51" s="152"/>
      <c r="H51" s="152"/>
      <c r="I51" s="152"/>
    </row>
    <row r="52" spans="1:9" ht="38.25">
      <c r="A52" s="237"/>
      <c r="B52" s="269"/>
      <c r="C52" s="237"/>
      <c r="D52" s="9" t="s">
        <v>91</v>
      </c>
      <c r="E52" s="13"/>
      <c r="F52" s="237"/>
      <c r="G52" s="237"/>
      <c r="H52" s="237"/>
      <c r="I52" s="237"/>
    </row>
    <row r="53" spans="1:9" ht="38.25">
      <c r="A53" s="238"/>
      <c r="B53" s="269"/>
      <c r="C53" s="238"/>
      <c r="D53" s="9" t="s">
        <v>92</v>
      </c>
      <c r="E53" s="13"/>
      <c r="F53" s="238"/>
      <c r="G53" s="238"/>
      <c r="H53" s="238"/>
      <c r="I53" s="238"/>
    </row>
    <row r="54" spans="1:9" ht="25.5">
      <c r="A54" s="240" t="s">
        <v>50</v>
      </c>
      <c r="B54" s="151" t="s">
        <v>62</v>
      </c>
      <c r="C54" s="239">
        <v>41639</v>
      </c>
      <c r="D54" s="9" t="s">
        <v>97</v>
      </c>
      <c r="E54" s="11"/>
      <c r="F54" s="151" t="s">
        <v>33</v>
      </c>
      <c r="G54" s="151"/>
      <c r="H54" s="151" t="s">
        <v>45</v>
      </c>
      <c r="I54" s="151"/>
    </row>
    <row r="55" spans="1:9" ht="12.75">
      <c r="A55" s="237"/>
      <c r="B55" s="237"/>
      <c r="C55" s="237"/>
      <c r="D55" s="9" t="s">
        <v>95</v>
      </c>
      <c r="E55" s="11"/>
      <c r="F55" s="237"/>
      <c r="G55" s="237"/>
      <c r="H55" s="237"/>
      <c r="I55" s="237"/>
    </row>
    <row r="56" spans="1:9" ht="51">
      <c r="A56" s="238"/>
      <c r="B56" s="238"/>
      <c r="C56" s="238"/>
      <c r="D56" s="9" t="s">
        <v>96</v>
      </c>
      <c r="E56" s="11"/>
      <c r="F56" s="238"/>
      <c r="G56" s="238"/>
      <c r="H56" s="238"/>
      <c r="I56" s="238"/>
    </row>
    <row r="57" spans="1:9" ht="38.25">
      <c r="A57" s="240" t="s">
        <v>57</v>
      </c>
      <c r="B57" s="151" t="s">
        <v>62</v>
      </c>
      <c r="C57" s="239">
        <v>41639</v>
      </c>
      <c r="D57" s="16" t="s">
        <v>58</v>
      </c>
      <c r="E57" s="14"/>
      <c r="F57" s="151" t="s">
        <v>33</v>
      </c>
      <c r="G57" s="151"/>
      <c r="H57" s="151" t="s">
        <v>100</v>
      </c>
      <c r="I57" s="151"/>
    </row>
    <row r="58" spans="1:9" ht="25.5">
      <c r="A58" s="237"/>
      <c r="B58" s="237"/>
      <c r="C58" s="237"/>
      <c r="D58" s="9" t="s">
        <v>98</v>
      </c>
      <c r="E58" s="14"/>
      <c r="F58" s="237"/>
      <c r="G58" s="237"/>
      <c r="H58" s="237"/>
      <c r="I58" s="237"/>
    </row>
    <row r="59" spans="1:9" ht="25.5">
      <c r="A59" s="238"/>
      <c r="B59" s="238"/>
      <c r="C59" s="238"/>
      <c r="D59" s="12" t="s">
        <v>99</v>
      </c>
      <c r="E59" s="14"/>
      <c r="F59" s="238"/>
      <c r="G59" s="238"/>
      <c r="H59" s="238"/>
      <c r="I59" s="238"/>
    </row>
    <row r="61" spans="1:9" ht="12.75">
      <c r="A61" s="235" t="s">
        <v>28</v>
      </c>
      <c r="B61" s="235"/>
      <c r="C61" s="236" t="s">
        <v>32</v>
      </c>
      <c r="D61" s="236"/>
      <c r="E61" s="236"/>
      <c r="F61" s="236"/>
      <c r="G61" s="236"/>
      <c r="H61" s="236"/>
      <c r="I61" s="236"/>
    </row>
    <row r="62" spans="1:9" ht="25.5">
      <c r="A62" s="151" t="s">
        <v>59</v>
      </c>
      <c r="B62" s="151" t="s">
        <v>62</v>
      </c>
      <c r="C62" s="239">
        <v>41274</v>
      </c>
      <c r="D62" s="16" t="s">
        <v>60</v>
      </c>
      <c r="E62" s="14"/>
      <c r="F62" s="151" t="s">
        <v>33</v>
      </c>
      <c r="G62" s="151"/>
      <c r="H62" s="151" t="s">
        <v>102</v>
      </c>
      <c r="I62" s="151"/>
    </row>
    <row r="63" spans="1:9" ht="25.5">
      <c r="A63" s="237"/>
      <c r="B63" s="237"/>
      <c r="C63" s="237"/>
      <c r="D63" s="16" t="s">
        <v>61</v>
      </c>
      <c r="E63" s="14"/>
      <c r="F63" s="237"/>
      <c r="G63" s="152"/>
      <c r="H63" s="152"/>
      <c r="I63" s="237"/>
    </row>
    <row r="64" spans="1:9" ht="25.5">
      <c r="A64" s="238"/>
      <c r="B64" s="238"/>
      <c r="C64" s="238"/>
      <c r="D64" s="9" t="s">
        <v>101</v>
      </c>
      <c r="E64" s="14"/>
      <c r="F64" s="238"/>
      <c r="G64" s="153"/>
      <c r="H64" s="153"/>
      <c r="I64" s="238"/>
    </row>
  </sheetData>
  <sheetProtection/>
  <mergeCells count="105">
    <mergeCell ref="A61:B61"/>
    <mergeCell ref="C61:I61"/>
    <mergeCell ref="A62:A64"/>
    <mergeCell ref="B62:B64"/>
    <mergeCell ref="C62:C64"/>
    <mergeCell ref="F62:F64"/>
    <mergeCell ref="G62:G64"/>
    <mergeCell ref="H62:H64"/>
    <mergeCell ref="I62:I64"/>
    <mergeCell ref="I54:I56"/>
    <mergeCell ref="A50:A53"/>
    <mergeCell ref="B50:B53"/>
    <mergeCell ref="B57:B59"/>
    <mergeCell ref="C57:C59"/>
    <mergeCell ref="F57:F59"/>
    <mergeCell ref="G57:G59"/>
    <mergeCell ref="H57:H59"/>
    <mergeCell ref="I57:I59"/>
    <mergeCell ref="A54:A56"/>
    <mergeCell ref="B54:B56"/>
    <mergeCell ref="C54:C56"/>
    <mergeCell ref="F54:F56"/>
    <mergeCell ref="G54:G56"/>
    <mergeCell ref="H54:H56"/>
    <mergeCell ref="A47:A49"/>
    <mergeCell ref="B47:B49"/>
    <mergeCell ref="C47:C49"/>
    <mergeCell ref="F47:F49"/>
    <mergeCell ref="G47:G49"/>
    <mergeCell ref="I50:I53"/>
    <mergeCell ref="H44:H46"/>
    <mergeCell ref="C50:C53"/>
    <mergeCell ref="F50:F53"/>
    <mergeCell ref="G50:G53"/>
    <mergeCell ref="H50:H53"/>
    <mergeCell ref="I44:I46"/>
    <mergeCell ref="F44:F46"/>
    <mergeCell ref="G44:G46"/>
    <mergeCell ref="I25:I29"/>
    <mergeCell ref="A25:A29"/>
    <mergeCell ref="B25:B29"/>
    <mergeCell ref="C25:C29"/>
    <mergeCell ref="G25:G29"/>
    <mergeCell ref="H47:H49"/>
    <mergeCell ref="I47:I49"/>
    <mergeCell ref="A44:A46"/>
    <mergeCell ref="B44:B46"/>
    <mergeCell ref="C44:C46"/>
    <mergeCell ref="F13:F18"/>
    <mergeCell ref="F30:F35"/>
    <mergeCell ref="F36:F38"/>
    <mergeCell ref="G30:G35"/>
    <mergeCell ref="A36:A38"/>
    <mergeCell ref="H25:H29"/>
    <mergeCell ref="B19:B22"/>
    <mergeCell ref="C19:C22"/>
    <mergeCell ref="F19:F22"/>
    <mergeCell ref="G19:G22"/>
    <mergeCell ref="H19:H22"/>
    <mergeCell ref="I19:I22"/>
    <mergeCell ref="G13:G18"/>
    <mergeCell ref="A24:B24"/>
    <mergeCell ref="C24:I24"/>
    <mergeCell ref="F25:F29"/>
    <mergeCell ref="A13:A18"/>
    <mergeCell ref="B13:B18"/>
    <mergeCell ref="C13:C18"/>
    <mergeCell ref="H13:H18"/>
    <mergeCell ref="I13:I18"/>
    <mergeCell ref="A19:A22"/>
    <mergeCell ref="C6:I6"/>
    <mergeCell ref="A10:B10"/>
    <mergeCell ref="C10:I10"/>
    <mergeCell ref="A11:A12"/>
    <mergeCell ref="A7:B7"/>
    <mergeCell ref="C7:D7"/>
    <mergeCell ref="E7:F7"/>
    <mergeCell ref="G7:I7"/>
    <mergeCell ref="A8:B8"/>
    <mergeCell ref="C8:I8"/>
    <mergeCell ref="A1:A4"/>
    <mergeCell ref="B1:G5"/>
    <mergeCell ref="H1:I2"/>
    <mergeCell ref="H3:I3"/>
    <mergeCell ref="A6:B6"/>
    <mergeCell ref="I39:I41"/>
    <mergeCell ref="F39:F41"/>
    <mergeCell ref="A39:A41"/>
    <mergeCell ref="A30:A35"/>
    <mergeCell ref="B30:B35"/>
    <mergeCell ref="C30:C35"/>
    <mergeCell ref="B36:B38"/>
    <mergeCell ref="C36:C38"/>
    <mergeCell ref="H30:H35"/>
    <mergeCell ref="I30:I35"/>
    <mergeCell ref="A43:B43"/>
    <mergeCell ref="C43:I43"/>
    <mergeCell ref="A57:A59"/>
    <mergeCell ref="G36:G38"/>
    <mergeCell ref="H36:H38"/>
    <mergeCell ref="I36:I38"/>
    <mergeCell ref="B39:B41"/>
    <mergeCell ref="C39:C41"/>
    <mergeCell ref="G39:G41"/>
    <mergeCell ref="H39:H41"/>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6.xml><?xml version="1.0" encoding="utf-8"?>
<worksheet xmlns="http://schemas.openxmlformats.org/spreadsheetml/2006/main" xmlns:r="http://schemas.openxmlformats.org/officeDocument/2006/relationships">
  <dimension ref="A1:S22"/>
  <sheetViews>
    <sheetView zoomScalePageLayoutView="0" workbookViewId="0" topLeftCell="B1">
      <selection activeCell="G22" sqref="G22"/>
    </sheetView>
  </sheetViews>
  <sheetFormatPr defaultColWidth="9.140625" defaultRowHeight="12.75"/>
  <cols>
    <col min="1" max="1" width="16.8515625" style="0" customWidth="1"/>
    <col min="2" max="2" width="8.8515625" style="0" customWidth="1"/>
    <col min="3" max="3" width="1.1484375" style="0" customWidth="1"/>
    <col min="4" max="4" width="25.140625" style="0" customWidth="1"/>
    <col min="5" max="5" width="10.8515625" style="0" customWidth="1"/>
    <col min="6" max="6" width="31.28125" style="0" customWidth="1"/>
    <col min="7" max="7" width="26.57421875" style="0" customWidth="1"/>
    <col min="8" max="8" width="8.8515625" style="0" customWidth="1"/>
    <col min="9" max="9" width="21.57421875" style="0" customWidth="1"/>
    <col min="10" max="10" width="4.00390625" style="0" customWidth="1"/>
    <col min="11" max="11" width="11.8515625" style="0" customWidth="1"/>
    <col min="12" max="12" width="5.00390625" style="0" customWidth="1"/>
    <col min="13" max="13" width="11.7109375" style="0" customWidth="1"/>
    <col min="14" max="14" width="12.28125" style="0" customWidth="1"/>
    <col min="15" max="15" width="9.00390625" style="0" customWidth="1"/>
    <col min="16" max="16" width="3.421875" style="0" customWidth="1"/>
    <col min="17" max="17" width="12.57421875" style="0" customWidth="1"/>
    <col min="18" max="18" width="17.00390625" style="0" customWidth="1"/>
    <col min="19" max="19" width="14.8515625" style="0" customWidth="1"/>
  </cols>
  <sheetData>
    <row r="1" spans="1:18" ht="16.5" thickBot="1">
      <c r="A1" s="275" t="s">
        <v>206</v>
      </c>
      <c r="B1" s="275"/>
      <c r="C1" s="275"/>
      <c r="D1" s="275"/>
      <c r="E1" s="275"/>
      <c r="F1" s="275"/>
      <c r="G1" s="275"/>
      <c r="H1" s="275"/>
      <c r="I1" s="275"/>
      <c r="J1" s="275"/>
      <c r="K1" s="275"/>
      <c r="L1" s="275"/>
      <c r="M1" s="275"/>
      <c r="N1" s="275"/>
      <c r="O1" s="275"/>
      <c r="P1" s="101"/>
      <c r="Q1" s="101"/>
      <c r="R1" s="101"/>
    </row>
    <row r="2" spans="1:18" ht="16.5" thickBot="1">
      <c r="A2" s="276" t="s">
        <v>207</v>
      </c>
      <c r="B2" s="276"/>
      <c r="C2" s="277" t="s">
        <v>125</v>
      </c>
      <c r="D2" s="277"/>
      <c r="E2" s="277"/>
      <c r="F2" s="277"/>
      <c r="G2" s="277"/>
      <c r="H2" s="277"/>
      <c r="I2" s="101"/>
      <c r="J2" s="101"/>
      <c r="K2" s="101"/>
      <c r="L2" s="101"/>
      <c r="M2" s="101"/>
      <c r="N2" s="101"/>
      <c r="O2" s="101"/>
      <c r="P2" s="101"/>
      <c r="Q2" s="101"/>
      <c r="R2" s="101"/>
    </row>
    <row r="3" spans="1:18" ht="13.5" thickBot="1">
      <c r="A3" s="101"/>
      <c r="B3" s="101"/>
      <c r="C3" s="101"/>
      <c r="D3" s="101"/>
      <c r="E3" s="101"/>
      <c r="F3" s="101"/>
      <c r="G3" s="101"/>
      <c r="H3" s="101"/>
      <c r="I3" s="101"/>
      <c r="J3" s="101"/>
      <c r="K3" s="276" t="s">
        <v>208</v>
      </c>
      <c r="L3" s="276"/>
      <c r="M3" s="277" t="s">
        <v>209</v>
      </c>
      <c r="N3" s="277"/>
      <c r="O3" s="277"/>
      <c r="P3" s="101"/>
      <c r="Q3" s="101"/>
      <c r="R3" s="101"/>
    </row>
    <row r="4" spans="1:18" ht="13.5" thickBot="1">
      <c r="A4" s="276" t="s">
        <v>210</v>
      </c>
      <c r="B4" s="276"/>
      <c r="C4" s="277" t="s">
        <v>211</v>
      </c>
      <c r="D4" s="277"/>
      <c r="E4" s="277"/>
      <c r="F4" s="277"/>
      <c r="G4" s="277"/>
      <c r="H4" s="277"/>
      <c r="I4" s="101"/>
      <c r="J4" s="101"/>
      <c r="K4" s="276"/>
      <c r="L4" s="276"/>
      <c r="M4" s="277"/>
      <c r="N4" s="277"/>
      <c r="O4" s="277"/>
      <c r="P4" s="101"/>
      <c r="Q4" s="101"/>
      <c r="R4" s="101"/>
    </row>
    <row r="5" spans="1:18" ht="13.5" thickBot="1">
      <c r="A5" s="276"/>
      <c r="B5" s="276"/>
      <c r="C5" s="277"/>
      <c r="D5" s="277"/>
      <c r="E5" s="277"/>
      <c r="F5" s="277"/>
      <c r="G5" s="277"/>
      <c r="H5" s="277"/>
      <c r="I5" s="101"/>
      <c r="J5" s="101"/>
      <c r="K5" s="101"/>
      <c r="L5" s="101"/>
      <c r="M5" s="101"/>
      <c r="N5" s="101"/>
      <c r="O5" s="101"/>
      <c r="P5" s="101"/>
      <c r="Q5" s="101"/>
      <c r="R5" s="101"/>
    </row>
    <row r="6" spans="1:18" ht="13.5" thickBot="1">
      <c r="A6" s="101"/>
      <c r="B6" s="101"/>
      <c r="C6" s="101"/>
      <c r="D6" s="101"/>
      <c r="E6" s="101"/>
      <c r="F6" s="101"/>
      <c r="G6" s="101"/>
      <c r="H6" s="101"/>
      <c r="I6" s="101"/>
      <c r="J6" s="101"/>
      <c r="K6" s="276" t="s">
        <v>212</v>
      </c>
      <c r="L6" s="276"/>
      <c r="M6" s="277">
        <v>2018</v>
      </c>
      <c r="N6" s="277"/>
      <c r="O6" s="277"/>
      <c r="P6" s="101"/>
      <c r="Q6" s="101"/>
      <c r="R6" s="101"/>
    </row>
    <row r="7" spans="1:18" ht="13.5" thickBot="1">
      <c r="A7" s="276" t="s">
        <v>213</v>
      </c>
      <c r="B7" s="276"/>
      <c r="C7" s="277" t="s">
        <v>214</v>
      </c>
      <c r="D7" s="277"/>
      <c r="E7" s="277"/>
      <c r="F7" s="277"/>
      <c r="G7" s="277"/>
      <c r="H7" s="277"/>
      <c r="I7" s="101"/>
      <c r="J7" s="101"/>
      <c r="K7" s="276"/>
      <c r="L7" s="276"/>
      <c r="M7" s="277"/>
      <c r="N7" s="277"/>
      <c r="O7" s="277"/>
      <c r="P7" s="101"/>
      <c r="Q7" s="101"/>
      <c r="R7" s="101"/>
    </row>
    <row r="8" spans="1:18" ht="13.5" thickBot="1">
      <c r="A8" s="276"/>
      <c r="B8" s="276"/>
      <c r="C8" s="277"/>
      <c r="D8" s="277"/>
      <c r="E8" s="277"/>
      <c r="F8" s="277"/>
      <c r="G8" s="277"/>
      <c r="H8" s="277"/>
      <c r="I8" s="101"/>
      <c r="J8" s="101"/>
      <c r="K8" s="101"/>
      <c r="L8" s="101"/>
      <c r="M8" s="101"/>
      <c r="N8" s="101"/>
      <c r="O8" s="101"/>
      <c r="P8" s="101"/>
      <c r="Q8" s="101"/>
      <c r="R8" s="101"/>
    </row>
    <row r="9" spans="1:18" ht="13.5" thickBot="1">
      <c r="A9" s="276"/>
      <c r="B9" s="276"/>
      <c r="C9" s="277"/>
      <c r="D9" s="277"/>
      <c r="E9" s="277"/>
      <c r="F9" s="277"/>
      <c r="G9" s="277"/>
      <c r="H9" s="277"/>
      <c r="I9" s="101"/>
      <c r="J9" s="101"/>
      <c r="K9" s="275" t="s">
        <v>206</v>
      </c>
      <c r="L9" s="275"/>
      <c r="M9" s="275"/>
      <c r="N9" s="275"/>
      <c r="O9" s="275"/>
      <c r="P9" s="101"/>
      <c r="Q9" s="101"/>
      <c r="R9" s="101"/>
    </row>
    <row r="10" spans="1:18" ht="13.5" thickBot="1">
      <c r="A10" s="101"/>
      <c r="B10" s="101"/>
      <c r="C10" s="101"/>
      <c r="D10" s="101"/>
      <c r="E10" s="101"/>
      <c r="F10" s="101"/>
      <c r="G10" s="101"/>
      <c r="H10" s="101"/>
      <c r="I10" s="101"/>
      <c r="J10" s="101"/>
      <c r="K10" s="275"/>
      <c r="L10" s="275"/>
      <c r="M10" s="275"/>
      <c r="N10" s="275"/>
      <c r="O10" s="275"/>
      <c r="P10" s="101"/>
      <c r="Q10" s="101"/>
      <c r="R10" s="101"/>
    </row>
    <row r="11" spans="1:18" ht="13.5" thickBot="1">
      <c r="A11" s="276" t="s">
        <v>215</v>
      </c>
      <c r="B11" s="276"/>
      <c r="C11" s="277" t="s">
        <v>216</v>
      </c>
      <c r="D11" s="277"/>
      <c r="E11" s="277"/>
      <c r="F11" s="277"/>
      <c r="G11" s="277"/>
      <c r="H11" s="277"/>
      <c r="I11" s="101"/>
      <c r="J11" s="101"/>
      <c r="K11" s="275"/>
      <c r="L11" s="275"/>
      <c r="M11" s="275"/>
      <c r="N11" s="275"/>
      <c r="O11" s="275"/>
      <c r="P11" s="101"/>
      <c r="Q11" s="101"/>
      <c r="R11" s="101"/>
    </row>
    <row r="12" spans="1:18" ht="13.5" thickBot="1">
      <c r="A12" s="276"/>
      <c r="B12" s="276"/>
      <c r="C12" s="277"/>
      <c r="D12" s="277"/>
      <c r="E12" s="277"/>
      <c r="F12" s="277"/>
      <c r="G12" s="277"/>
      <c r="H12" s="277"/>
      <c r="I12" s="101"/>
      <c r="J12" s="101"/>
      <c r="K12" s="101"/>
      <c r="L12" s="101"/>
      <c r="M12" s="101"/>
      <c r="N12" s="101"/>
      <c r="O12" s="101"/>
      <c r="P12" s="101"/>
      <c r="Q12" s="101"/>
      <c r="R12" s="101"/>
    </row>
    <row r="13" spans="1:18" ht="16.5" thickBot="1">
      <c r="A13" s="275" t="s">
        <v>206</v>
      </c>
      <c r="B13" s="275"/>
      <c r="C13" s="275"/>
      <c r="D13" s="275"/>
      <c r="E13" s="275"/>
      <c r="F13" s="275"/>
      <c r="G13" s="275"/>
      <c r="H13" s="275"/>
      <c r="I13" s="275"/>
      <c r="J13" s="275"/>
      <c r="K13" s="275"/>
      <c r="L13" s="275"/>
      <c r="M13" s="275"/>
      <c r="N13" s="275"/>
      <c r="O13" s="275"/>
      <c r="P13" s="101"/>
      <c r="Q13" s="101"/>
      <c r="R13" s="101"/>
    </row>
    <row r="14" spans="1:18" ht="13.5" thickBot="1">
      <c r="A14" s="278" t="s">
        <v>217</v>
      </c>
      <c r="B14" s="278"/>
      <c r="C14" s="278"/>
      <c r="D14" s="278"/>
      <c r="E14" s="278"/>
      <c r="F14" s="278" t="s">
        <v>218</v>
      </c>
      <c r="G14" s="278"/>
      <c r="H14" s="278"/>
      <c r="I14" s="278"/>
      <c r="J14" s="278"/>
      <c r="K14" s="278"/>
      <c r="L14" s="278"/>
      <c r="M14" s="278"/>
      <c r="N14" s="278" t="s">
        <v>219</v>
      </c>
      <c r="O14" s="278"/>
      <c r="P14" s="278"/>
      <c r="Q14" s="278"/>
      <c r="R14" s="278"/>
    </row>
    <row r="15" spans="1:18" ht="39" thickBot="1">
      <c r="A15" s="102" t="s">
        <v>220</v>
      </c>
      <c r="B15" s="278" t="s">
        <v>221</v>
      </c>
      <c r="C15" s="278"/>
      <c r="D15" s="102" t="s">
        <v>222</v>
      </c>
      <c r="E15" s="102" t="s">
        <v>223</v>
      </c>
      <c r="F15" s="102" t="s">
        <v>224</v>
      </c>
      <c r="G15" s="102" t="s">
        <v>225</v>
      </c>
      <c r="H15" s="278" t="s">
        <v>226</v>
      </c>
      <c r="I15" s="278"/>
      <c r="J15" s="278" t="s">
        <v>227</v>
      </c>
      <c r="K15" s="278"/>
      <c r="L15" s="278" t="s">
        <v>228</v>
      </c>
      <c r="M15" s="278"/>
      <c r="N15" s="102" t="s">
        <v>229</v>
      </c>
      <c r="O15" s="278" t="s">
        <v>230</v>
      </c>
      <c r="P15" s="278"/>
      <c r="Q15" s="102" t="s">
        <v>231</v>
      </c>
      <c r="R15" s="102" t="s">
        <v>232</v>
      </c>
    </row>
    <row r="16" spans="1:18" ht="141" thickBot="1">
      <c r="A16" s="103" t="s">
        <v>233</v>
      </c>
      <c r="B16" s="279" t="s">
        <v>234</v>
      </c>
      <c r="C16" s="279"/>
      <c r="D16" s="103" t="s">
        <v>235</v>
      </c>
      <c r="E16" s="103" t="s">
        <v>236</v>
      </c>
      <c r="F16" s="103" t="s">
        <v>327</v>
      </c>
      <c r="G16" s="103" t="s">
        <v>321</v>
      </c>
      <c r="H16" s="279" t="s">
        <v>322</v>
      </c>
      <c r="I16" s="279"/>
      <c r="J16" s="279" t="s">
        <v>328</v>
      </c>
      <c r="K16" s="279"/>
      <c r="L16" s="280" t="s">
        <v>332</v>
      </c>
      <c r="M16" s="280"/>
      <c r="N16" s="138">
        <v>43132</v>
      </c>
      <c r="O16" s="281">
        <v>43465</v>
      </c>
      <c r="P16" s="282"/>
      <c r="Q16" s="138">
        <v>43465</v>
      </c>
      <c r="R16" s="103" t="s">
        <v>323</v>
      </c>
    </row>
    <row r="17" spans="1:18" ht="102.75" thickBot="1">
      <c r="A17" s="103" t="s">
        <v>233</v>
      </c>
      <c r="B17" s="283" t="s">
        <v>234</v>
      </c>
      <c r="C17" s="283"/>
      <c r="D17" s="143" t="s">
        <v>235</v>
      </c>
      <c r="E17" s="143" t="s">
        <v>236</v>
      </c>
      <c r="F17" s="143" t="s">
        <v>324</v>
      </c>
      <c r="G17" s="143" t="s">
        <v>325</v>
      </c>
      <c r="H17" s="298" t="s">
        <v>351</v>
      </c>
      <c r="I17" s="299"/>
      <c r="J17" s="283" t="s">
        <v>328</v>
      </c>
      <c r="K17" s="283"/>
      <c r="L17" s="284" t="s">
        <v>333</v>
      </c>
      <c r="M17" s="284"/>
      <c r="N17" s="144">
        <v>43132</v>
      </c>
      <c r="O17" s="285">
        <v>43465</v>
      </c>
      <c r="P17" s="286"/>
      <c r="Q17" s="144">
        <v>43465</v>
      </c>
      <c r="R17" s="143" t="s">
        <v>326</v>
      </c>
    </row>
    <row r="18" spans="1:19" ht="141.75" customHeight="1" thickBot="1">
      <c r="A18" s="142" t="s">
        <v>233</v>
      </c>
      <c r="B18" s="287" t="s">
        <v>238</v>
      </c>
      <c r="C18" s="288"/>
      <c r="D18" s="147" t="s">
        <v>239</v>
      </c>
      <c r="E18" s="147" t="s">
        <v>236</v>
      </c>
      <c r="F18" s="147" t="s">
        <v>329</v>
      </c>
      <c r="G18" s="148" t="s">
        <v>330</v>
      </c>
      <c r="H18" s="300" t="s">
        <v>352</v>
      </c>
      <c r="I18" s="301"/>
      <c r="J18" s="288" t="s">
        <v>242</v>
      </c>
      <c r="K18" s="288"/>
      <c r="L18" s="289" t="s">
        <v>334</v>
      </c>
      <c r="M18" s="289"/>
      <c r="N18" s="149">
        <v>43132</v>
      </c>
      <c r="O18" s="290">
        <v>43465</v>
      </c>
      <c r="P18" s="291"/>
      <c r="Q18" s="149">
        <v>43465</v>
      </c>
      <c r="R18" s="150" t="s">
        <v>323</v>
      </c>
      <c r="S18" s="139"/>
    </row>
    <row r="19" spans="1:19" ht="141.75" customHeight="1" thickBot="1">
      <c r="A19" s="103" t="s">
        <v>233</v>
      </c>
      <c r="B19" s="292" t="s">
        <v>238</v>
      </c>
      <c r="C19" s="292"/>
      <c r="D19" s="145" t="s">
        <v>239</v>
      </c>
      <c r="E19" s="145" t="s">
        <v>236</v>
      </c>
      <c r="F19" s="145" t="s">
        <v>335</v>
      </c>
      <c r="G19" s="140" t="s">
        <v>331</v>
      </c>
      <c r="H19" s="292" t="s">
        <v>336</v>
      </c>
      <c r="I19" s="292"/>
      <c r="J19" s="292" t="s">
        <v>344</v>
      </c>
      <c r="K19" s="292"/>
      <c r="L19" s="292" t="s">
        <v>345</v>
      </c>
      <c r="M19" s="292"/>
      <c r="N19" s="146">
        <v>43132</v>
      </c>
      <c r="O19" s="293">
        <v>43465</v>
      </c>
      <c r="P19" s="294"/>
      <c r="Q19" s="146">
        <v>43465</v>
      </c>
      <c r="R19" s="145" t="s">
        <v>323</v>
      </c>
      <c r="S19" s="139"/>
    </row>
    <row r="20" spans="1:18" ht="120.75" customHeight="1" thickBot="1">
      <c r="A20" s="103" t="s">
        <v>233</v>
      </c>
      <c r="B20" s="279" t="s">
        <v>240</v>
      </c>
      <c r="C20" s="279"/>
      <c r="D20" s="103" t="s">
        <v>241</v>
      </c>
      <c r="E20" s="103" t="s">
        <v>236</v>
      </c>
      <c r="F20" s="103" t="s">
        <v>338</v>
      </c>
      <c r="G20" s="103" t="s">
        <v>337</v>
      </c>
      <c r="H20" s="279" t="s">
        <v>341</v>
      </c>
      <c r="I20" s="279"/>
      <c r="J20" s="279" t="s">
        <v>237</v>
      </c>
      <c r="K20" s="279"/>
      <c r="L20" s="279" t="s">
        <v>339</v>
      </c>
      <c r="M20" s="279"/>
      <c r="N20" s="138">
        <v>43132</v>
      </c>
      <c r="O20" s="281">
        <v>43465</v>
      </c>
      <c r="P20" s="282"/>
      <c r="Q20" s="138">
        <v>43465</v>
      </c>
      <c r="R20" s="103" t="s">
        <v>340</v>
      </c>
    </row>
    <row r="21" spans="1:18" ht="189" customHeight="1" thickBot="1">
      <c r="A21" s="103" t="s">
        <v>233</v>
      </c>
      <c r="B21" s="279" t="s">
        <v>240</v>
      </c>
      <c r="C21" s="279"/>
      <c r="D21" s="103" t="s">
        <v>241</v>
      </c>
      <c r="E21" s="103" t="s">
        <v>236</v>
      </c>
      <c r="F21" s="103" t="s">
        <v>348</v>
      </c>
      <c r="G21" s="103" t="s">
        <v>349</v>
      </c>
      <c r="H21" s="296" t="s">
        <v>350</v>
      </c>
      <c r="I21" s="297"/>
      <c r="J21" s="279" t="s">
        <v>242</v>
      </c>
      <c r="K21" s="279"/>
      <c r="L21" s="279" t="s">
        <v>347</v>
      </c>
      <c r="M21" s="279"/>
      <c r="N21" s="138">
        <v>43132</v>
      </c>
      <c r="O21" s="281">
        <v>43465</v>
      </c>
      <c r="P21" s="282"/>
      <c r="Q21" s="138">
        <v>43465</v>
      </c>
      <c r="R21" s="103" t="s">
        <v>340</v>
      </c>
    </row>
    <row r="22" spans="1:18" ht="77.25" thickBot="1">
      <c r="A22" s="103" t="s">
        <v>233</v>
      </c>
      <c r="B22" s="279" t="s">
        <v>243</v>
      </c>
      <c r="C22" s="279"/>
      <c r="D22" s="103" t="s">
        <v>244</v>
      </c>
      <c r="E22" s="103" t="s">
        <v>236</v>
      </c>
      <c r="F22" s="141" t="s">
        <v>353</v>
      </c>
      <c r="G22" s="141" t="s">
        <v>342</v>
      </c>
      <c r="H22" s="279" t="s">
        <v>343</v>
      </c>
      <c r="I22" s="279"/>
      <c r="J22" s="279" t="s">
        <v>245</v>
      </c>
      <c r="K22" s="279"/>
      <c r="L22" s="279" t="s">
        <v>346</v>
      </c>
      <c r="M22" s="279"/>
      <c r="N22" s="138">
        <v>43132</v>
      </c>
      <c r="O22" s="281">
        <v>43465</v>
      </c>
      <c r="P22" s="282"/>
      <c r="Q22" s="138">
        <v>43465</v>
      </c>
      <c r="R22" s="103" t="s">
        <v>121</v>
      </c>
    </row>
  </sheetData>
  <sheetProtection/>
  <mergeCells count="58">
    <mergeCell ref="B22:C22"/>
    <mergeCell ref="H22:I22"/>
    <mergeCell ref="J22:K22"/>
    <mergeCell ref="L22:M22"/>
    <mergeCell ref="O22:P22"/>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rintOptions/>
  <pageMargins left="0" right="0" top="0" bottom="0" header="0.5" footer="0.5"/>
  <pageSetup horizontalDpi="300" verticalDpi="300" orientation="landscape" pageOrder="overThenDown" r:id="rId1"/>
</worksheet>
</file>

<file path=xl/worksheets/sheet7.xml><?xml version="1.0" encoding="utf-8"?>
<worksheet xmlns="http://schemas.openxmlformats.org/spreadsheetml/2006/main" xmlns:r="http://schemas.openxmlformats.org/officeDocument/2006/relationships">
  <dimension ref="F1:F77"/>
  <sheetViews>
    <sheetView zoomScalePageLayoutView="0" workbookViewId="0" topLeftCell="A1">
      <selection activeCell="F43" sqref="F43"/>
    </sheetView>
  </sheetViews>
  <sheetFormatPr defaultColWidth="9.140625" defaultRowHeight="12.75"/>
  <cols>
    <col min="1" max="5" width="9.140625" style="0" customWidth="1"/>
    <col min="6" max="6" width="26.8515625" style="8" customWidth="1"/>
    <col min="7" max="7" width="9.140625" style="0" customWidth="1"/>
    <col min="8" max="8" width="10.00390625" style="0" bestFit="1" customWidth="1"/>
  </cols>
  <sheetData>
    <row r="1" ht="12.75">
      <c r="F1"/>
    </row>
    <row r="2" ht="12.75">
      <c r="F2"/>
    </row>
    <row r="3" ht="12.75">
      <c r="F3"/>
    </row>
    <row r="4" ht="12.75">
      <c r="F4" s="51" t="s">
        <v>12</v>
      </c>
    </row>
    <row r="5" ht="12.75">
      <c r="F5" s="51" t="s">
        <v>14</v>
      </c>
    </row>
    <row r="6" ht="12.75">
      <c r="F6"/>
    </row>
    <row r="7" ht="12.75">
      <c r="F7"/>
    </row>
    <row r="8" ht="12.75">
      <c r="F8"/>
    </row>
    <row r="9" ht="12.75">
      <c r="F9"/>
    </row>
    <row r="10" ht="12.75">
      <c r="F10"/>
    </row>
    <row r="11" ht="25.5">
      <c r="F11" s="56" t="s">
        <v>109</v>
      </c>
    </row>
    <row r="12" ht="12.75">
      <c r="F12" s="57" t="s">
        <v>18</v>
      </c>
    </row>
    <row r="13" ht="12.75">
      <c r="F13" s="295" t="s">
        <v>119</v>
      </c>
    </row>
    <row r="14" ht="12.75">
      <c r="F14" s="295"/>
    </row>
    <row r="15" ht="12.75">
      <c r="F15" s="295"/>
    </row>
    <row r="16" ht="12.75">
      <c r="F16" s="295"/>
    </row>
    <row r="17" ht="12.75">
      <c r="F17" s="295"/>
    </row>
    <row r="18" ht="12.75">
      <c r="F18" s="295"/>
    </row>
    <row r="19" ht="12.75">
      <c r="F19" s="59">
        <v>0.56666</v>
      </c>
    </row>
    <row r="20" ht="17.25" customHeight="1">
      <c r="F20" s="59">
        <v>0.75</v>
      </c>
    </row>
    <row r="21" ht="12.75">
      <c r="F21" s="60">
        <v>0.75</v>
      </c>
    </row>
    <row r="22" ht="12.75">
      <c r="F22" s="59">
        <v>0.3</v>
      </c>
    </row>
    <row r="23" ht="12.75">
      <c r="F23" s="59">
        <v>0.3</v>
      </c>
    </row>
    <row r="24" ht="12.75">
      <c r="F24" s="61">
        <v>0.5</v>
      </c>
    </row>
    <row r="25" ht="12.75">
      <c r="F25" s="62">
        <v>0.5</v>
      </c>
    </row>
    <row r="26" ht="12.75">
      <c r="F26" s="62">
        <v>0.5</v>
      </c>
    </row>
    <row r="27" ht="12.75">
      <c r="F27" s="63">
        <v>0.41</v>
      </c>
    </row>
    <row r="28" ht="12.75">
      <c r="F28" s="60">
        <v>0.8333333333333334</v>
      </c>
    </row>
    <row r="29" ht="12.75">
      <c r="F29" s="60">
        <v>0.33</v>
      </c>
    </row>
    <row r="30" ht="12.75">
      <c r="F30" s="60">
        <v>0.6666666666666666</v>
      </c>
    </row>
    <row r="31" ht="12.75">
      <c r="F31" s="64">
        <v>0.875</v>
      </c>
    </row>
    <row r="32" ht="12.75">
      <c r="F32" s="59">
        <v>0.8333333333333334</v>
      </c>
    </row>
    <row r="33" ht="12.75">
      <c r="F33" s="65">
        <v>0.8333333333333334</v>
      </c>
    </row>
    <row r="34" ht="12.75">
      <c r="F34" s="59">
        <v>0.8333333333333334</v>
      </c>
    </row>
    <row r="35" ht="12.75">
      <c r="F35" s="59">
        <v>1</v>
      </c>
    </row>
    <row r="36" ht="12.75">
      <c r="F36" s="59">
        <v>0.5</v>
      </c>
    </row>
    <row r="37" ht="12.75">
      <c r="F37" s="59">
        <v>0.5</v>
      </c>
    </row>
    <row r="38" ht="12.75">
      <c r="F38" s="59">
        <v>0.5</v>
      </c>
    </row>
    <row r="39" ht="12.75">
      <c r="F39" s="57" t="s">
        <v>18</v>
      </c>
    </row>
    <row r="40" ht="12.75">
      <c r="F40" s="66">
        <v>0.5</v>
      </c>
    </row>
    <row r="41" ht="12.75">
      <c r="F41" s="66">
        <v>0.33</v>
      </c>
    </row>
    <row r="42" ht="12.75">
      <c r="F42" s="66">
        <v>0.66666</v>
      </c>
    </row>
    <row r="43" ht="12.75">
      <c r="F43" s="67">
        <v>0.33</v>
      </c>
    </row>
    <row r="44" ht="12.75">
      <c r="F44" s="68">
        <v>0.56</v>
      </c>
    </row>
    <row r="45" ht="12.75">
      <c r="F45" s="57" t="s">
        <v>18</v>
      </c>
    </row>
    <row r="46" ht="12.75">
      <c r="F46" s="66">
        <v>0.66</v>
      </c>
    </row>
    <row r="47" ht="12.75">
      <c r="F47" s="66">
        <v>0.6</v>
      </c>
    </row>
    <row r="48" ht="12.75">
      <c r="F48" s="63">
        <v>0.875</v>
      </c>
    </row>
    <row r="49" ht="12.75">
      <c r="F49" s="63">
        <v>0.8</v>
      </c>
    </row>
    <row r="50" ht="12.75">
      <c r="F50" s="69">
        <v>1</v>
      </c>
    </row>
    <row r="51" ht="12.75">
      <c r="F51" s="69">
        <v>1</v>
      </c>
    </row>
    <row r="52" ht="12.75">
      <c r="F52" s="57" t="s">
        <v>18</v>
      </c>
    </row>
    <row r="53" ht="12.75">
      <c r="F53" s="66">
        <v>0.1</v>
      </c>
    </row>
    <row r="54" ht="12.75">
      <c r="F54" s="66">
        <v>0.33333</v>
      </c>
    </row>
    <row r="55" ht="12.75">
      <c r="F55" s="66">
        <v>0.375</v>
      </c>
    </row>
    <row r="56" ht="12.75">
      <c r="F56" s="66">
        <v>0.16666</v>
      </c>
    </row>
    <row r="57" ht="12.75">
      <c r="F57" s="66">
        <v>0.75</v>
      </c>
    </row>
    <row r="58" ht="12.75">
      <c r="F58" s="66">
        <v>0.666666</v>
      </c>
    </row>
    <row r="59" ht="12.75">
      <c r="F59" s="70">
        <v>0.7</v>
      </c>
    </row>
    <row r="60" ht="12.75">
      <c r="F60" s="71">
        <v>0.528</v>
      </c>
    </row>
    <row r="61" ht="12.75">
      <c r="F61" s="60">
        <v>0.25</v>
      </c>
    </row>
    <row r="62" ht="12.75">
      <c r="F62" s="63">
        <v>0.25</v>
      </c>
    </row>
    <row r="63" ht="12.75">
      <c r="F63" s="63">
        <v>0.33</v>
      </c>
    </row>
    <row r="64" ht="12.75">
      <c r="F64" s="63">
        <f>3/4</f>
        <v>0.75</v>
      </c>
    </row>
    <row r="65" ht="12.75">
      <c r="F65" s="63">
        <f>3/4</f>
        <v>0.75</v>
      </c>
    </row>
    <row r="66" ht="12.75">
      <c r="F66" s="63">
        <f>2/4</f>
        <v>0.5</v>
      </c>
    </row>
    <row r="67" ht="12.75">
      <c r="F67" s="57" t="s">
        <v>18</v>
      </c>
    </row>
    <row r="68" ht="12.75">
      <c r="F68" s="72">
        <v>0.5</v>
      </c>
    </row>
    <row r="69" ht="12.75">
      <c r="F69" s="59">
        <v>0.75</v>
      </c>
    </row>
    <row r="70" ht="12.75">
      <c r="F70" s="66">
        <v>0.87</v>
      </c>
    </row>
    <row r="71" ht="12.75">
      <c r="F71" s="66">
        <v>0.77</v>
      </c>
    </row>
    <row r="72" ht="12.75">
      <c r="F72" s="73">
        <v>0.75</v>
      </c>
    </row>
    <row r="73" ht="12.75">
      <c r="F73" s="73">
        <v>1</v>
      </c>
    </row>
    <row r="74" ht="12.75">
      <c r="F74" s="74">
        <f>(1+0.5+0.5+0.5)/7</f>
        <v>0.35714285714285715</v>
      </c>
    </row>
    <row r="75" ht="12.75">
      <c r="F75" s="74">
        <f>(342+288)/2989</f>
        <v>0.2107728337236534</v>
      </c>
    </row>
    <row r="76" ht="12.75">
      <c r="F76" s="74">
        <v>0.625</v>
      </c>
    </row>
    <row r="77" ht="12.75">
      <c r="F77"/>
    </row>
    <row r="78" ht="12.75"/>
    <row r="79" ht="12.75"/>
    <row r="80" ht="12.75"/>
    <row r="81" ht="12.75"/>
    <row r="82" ht="12.75"/>
    <row r="83" ht="12.75"/>
    <row r="84" ht="12.75"/>
    <row r="85" ht="12.75"/>
  </sheetData>
  <sheetProtection/>
  <mergeCells count="1">
    <mergeCell ref="F13:F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DEFENSA CIVIL COLOMBIANA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Planeacion1</dc:creator>
  <cp:keywords/>
  <dc:description/>
  <cp:lastModifiedBy>DCC</cp:lastModifiedBy>
  <cp:lastPrinted>2013-12-17T22:54:54Z</cp:lastPrinted>
  <dcterms:created xsi:type="dcterms:W3CDTF">2007-01-31T00:40:47Z</dcterms:created>
  <dcterms:modified xsi:type="dcterms:W3CDTF">2018-01-26T15:56:46Z</dcterms:modified>
  <cp:category/>
  <cp:version/>
  <cp:contentType/>
  <cp:contentStatus/>
</cp:coreProperties>
</file>